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faiber.correa\Documents\Publicaciones ATN\Solicitud de Servicio - Planeación\Indicadores\"/>
    </mc:Choice>
  </mc:AlternateContent>
  <xr:revisionPtr revIDLastSave="0" documentId="8_{33C0E0A8-4F87-4EA7-99CD-8513D2651DA5}" xr6:coauthVersionLast="45" xr6:coauthVersionMax="45" xr10:uidLastSave="{00000000-0000-0000-0000-000000000000}"/>
  <bookViews>
    <workbookView xWindow="-120" yWindow="-120" windowWidth="29040" windowHeight="15840" tabRatio="540" xr2:uid="{00000000-000D-0000-FFFF-FFFF00000000}"/>
  </bookViews>
  <sheets>
    <sheet name="ABRIL" sheetId="1" r:id="rId1"/>
    <sheet name="Hoja2" sheetId="2" state="hidden" r:id="rId2"/>
    <sheet name="Hoja1" sheetId="3" state="hidden" r:id="rId3"/>
  </sheets>
  <definedNames>
    <definedName name="_xlnm._FilterDatabase" localSheetId="0" hidden="1">ABRIL!$A$2:$L$149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4" i="1" l="1"/>
  <c r="J54" i="1" s="1"/>
  <c r="I10" i="1"/>
  <c r="J10" i="1" s="1"/>
  <c r="I7" i="1"/>
  <c r="J7" i="1" s="1"/>
  <c r="I19" i="1"/>
  <c r="J19" i="1" s="1"/>
  <c r="I8" i="1"/>
  <c r="J8" i="1" s="1"/>
  <c r="I61" i="1"/>
  <c r="J61" i="1" s="1"/>
  <c r="I58" i="1"/>
  <c r="J58" i="1" s="1"/>
  <c r="I57" i="1"/>
  <c r="J57" i="1" s="1"/>
  <c r="I56" i="1"/>
  <c r="J56" i="1" s="1"/>
  <c r="I55" i="1"/>
  <c r="J55" i="1" s="1"/>
  <c r="I53" i="1"/>
  <c r="J53" i="1" s="1"/>
  <c r="I52" i="1"/>
  <c r="J52" i="1" s="1"/>
  <c r="I47" i="1"/>
  <c r="J47" i="1" s="1"/>
  <c r="I64" i="1"/>
  <c r="J64" i="1" s="1"/>
  <c r="I63" i="1"/>
  <c r="J63" i="1" s="1"/>
  <c r="I73" i="1"/>
  <c r="J73" i="1" s="1"/>
  <c r="I72" i="1"/>
  <c r="J72" i="1" s="1"/>
  <c r="I71" i="1"/>
  <c r="J71" i="1" s="1"/>
  <c r="I70" i="1"/>
  <c r="J70" i="1" s="1"/>
  <c r="I69" i="1"/>
  <c r="J69" i="1" s="1"/>
  <c r="I68" i="1"/>
  <c r="J68" i="1" s="1"/>
  <c r="I67" i="1"/>
  <c r="J67" i="1" s="1"/>
  <c r="I66" i="1"/>
  <c r="J66" i="1" s="1"/>
  <c r="I65" i="1"/>
  <c r="J65" i="1" s="1"/>
  <c r="I147" i="1"/>
  <c r="J147" i="1" s="1"/>
  <c r="I105" i="1"/>
  <c r="J105" i="1" s="1"/>
  <c r="I30" i="1"/>
  <c r="J30" i="1" s="1"/>
  <c r="I37" i="1"/>
  <c r="J37" i="1" s="1"/>
  <c r="I28" i="1"/>
  <c r="J28" i="1" s="1"/>
  <c r="J128" i="1"/>
  <c r="I125" i="1"/>
  <c r="J125" i="1" s="1"/>
  <c r="I124" i="1"/>
  <c r="J124" i="1" s="1"/>
  <c r="I123" i="1"/>
  <c r="I122" i="1"/>
  <c r="J122" i="1" s="1"/>
  <c r="I121" i="1"/>
  <c r="I120" i="1"/>
  <c r="J120" i="1" s="1"/>
  <c r="I119" i="1"/>
  <c r="J119" i="1" s="1"/>
  <c r="I118" i="1"/>
  <c r="J118" i="1" s="1"/>
  <c r="I117" i="1"/>
  <c r="J117" i="1" s="1"/>
  <c r="I116" i="1"/>
  <c r="I17" i="1"/>
  <c r="J17" i="1" s="1"/>
  <c r="I43" i="1"/>
  <c r="J43" i="1" s="1"/>
  <c r="I41" i="1"/>
  <c r="J41" i="1" s="1"/>
  <c r="I39" i="1"/>
  <c r="J39" i="1" s="1"/>
  <c r="I40" i="1"/>
  <c r="J40" i="1" s="1"/>
  <c r="I38" i="1"/>
  <c r="J38" i="1" s="1"/>
  <c r="I18" i="1"/>
  <c r="J18" i="1" s="1"/>
  <c r="I103" i="1"/>
  <c r="J103" i="1" s="1"/>
  <c r="I81" i="1"/>
  <c r="J81" i="1" s="1"/>
  <c r="I79" i="1"/>
  <c r="J79" i="1" s="1"/>
  <c r="I78" i="1"/>
  <c r="J78" i="1" s="1"/>
  <c r="I74" i="1"/>
  <c r="J74" i="1" s="1"/>
  <c r="I95" i="1"/>
  <c r="J95" i="1" s="1"/>
  <c r="I89" i="1"/>
  <c r="J89" i="1" s="1"/>
  <c r="I82" i="1"/>
  <c r="J82" i="1" s="1"/>
  <c r="I111" i="1"/>
  <c r="J111" i="1" s="1"/>
  <c r="I107" i="1"/>
  <c r="J107" i="1" s="1"/>
  <c r="B2" i="3" l="1"/>
  <c r="C5" i="3" s="1"/>
  <c r="B15" i="3" l="1"/>
  <c r="C13" i="3" s="1"/>
  <c r="C4" i="3"/>
  <c r="C3" i="3"/>
  <c r="C14" i="3" l="1"/>
  <c r="C12" i="3"/>
</calcChain>
</file>

<file path=xl/sharedStrings.xml><?xml version="1.0" encoding="utf-8"?>
<sst xmlns="http://schemas.openxmlformats.org/spreadsheetml/2006/main" count="943" uniqueCount="457">
  <si>
    <t>Proceso</t>
  </si>
  <si>
    <t>Nombre del Indicador</t>
  </si>
  <si>
    <t>Formula</t>
  </si>
  <si>
    <t>TIPO</t>
  </si>
  <si>
    <t>FRECUENCIA</t>
  </si>
  <si>
    <t>Meta</t>
  </si>
  <si>
    <t>Resultado</t>
  </si>
  <si>
    <t>Observación</t>
  </si>
  <si>
    <t>ANEXOS</t>
  </si>
  <si>
    <t>Numerador</t>
  </si>
  <si>
    <t>Denominador</t>
  </si>
  <si>
    <t>Planeación de la Gestión</t>
  </si>
  <si>
    <t>Porcentaje de reportes de información presentados dentro de los tiempos programados</t>
  </si>
  <si>
    <t>(No. de reportes de información elaborados y presentados/Total de reportes de información programados)*100</t>
  </si>
  <si>
    <t>Gestión</t>
  </si>
  <si>
    <t>Trimestral</t>
  </si>
  <si>
    <t>OK</t>
  </si>
  <si>
    <t>Porcentaje de materialización de riesgos</t>
  </si>
  <si>
    <t>Mensual</t>
  </si>
  <si>
    <t>Cumplimiento de los objetivos estratégicos*</t>
  </si>
  <si>
    <t>Semestral</t>
  </si>
  <si>
    <t>Cumplimiento mensual de metas-proyectos de inversión</t>
  </si>
  <si>
    <t>Porcentaje de metas ejecutadas de acuerdo a lo programado</t>
  </si>
  <si>
    <t>Cumplimiento de los planes operativos</t>
  </si>
  <si>
    <t>N° de metas cumplidas / Total de metas programadas *100%</t>
  </si>
  <si>
    <t># Orientaciones realizadas a las subdirecciones</t>
  </si>
  <si>
    <t>Numero de verificaciones realizadas / numero de verificaciones programadas *100</t>
  </si>
  <si>
    <t>Avance del cumplimiento de las políticas del MIPG</t>
  </si>
  <si>
    <t>Porcentaje de cumplimiento de las políticas</t>
  </si>
  <si>
    <t>Anual ( Marzo)</t>
  </si>
  <si>
    <t>Control Disciplinario Interno</t>
  </si>
  <si>
    <t>Autos en los que se ordenó notificación</t>
  </si>
  <si>
    <t>(Número de procesos disciplinarios notificados/Total de procesos en los que adoptaron decisiones) *100</t>
  </si>
  <si>
    <t>Número de quejas e informes tramitados</t>
  </si>
  <si>
    <t>(Número de quejas e informes tramitados / Número de quejas e informes recibidos) *100</t>
  </si>
  <si>
    <t>Número de casos donde se presenten alteración, modificación, sustracción, ocultamiento o pérdida de la información de los procesos</t>
  </si>
  <si>
    <t>Número de casos donde se presenten alteración, modificación, sustracción, ocultamiento o pérdida de  la información de los procesos</t>
  </si>
  <si>
    <t xml:space="preserve">Riesgos de corrupción </t>
  </si>
  <si>
    <t>Control, Evaluación y Mejora</t>
  </si>
  <si>
    <t>Porcentaje de acciones de mejoramiento interno con seguimiento efectuado</t>
  </si>
  <si>
    <t>(No. de acciones de mejoramiento interno con seguimiento efectuado)/Total de acciones de mejoramiento interno abiertas de auditorías internas de control interno)*100</t>
  </si>
  <si>
    <t>Equipo auditor asignado  a trabajos de auditoria</t>
  </si>
  <si>
    <t>Anual</t>
  </si>
  <si>
    <t>Fomento de la Actividad Física, el Deporte y la Recreación</t>
  </si>
  <si>
    <t>Satisfacción de los Escolares Beneficiados por el PI 7854</t>
  </si>
  <si>
    <t xml:space="preserve"> Cálculo ponderado de los resultados</t>
  </si>
  <si>
    <t>Porcentaje hallado después del análisis de los datos registrados en las mediciones de los individuos que cumplen las recomendaciones de actividad física, establecidos en la muestra representativa de la población que participan en los programas de la Subdirección Técnica de Recreación y Deportes</t>
  </si>
  <si>
    <t xml:space="preserve">Anual </t>
  </si>
  <si>
    <t>Adquisición de Bienes y Servicios</t>
  </si>
  <si>
    <t>Porcentaje de procesos de selección publicados dentro del tiempo establecido</t>
  </si>
  <si>
    <t>(Número de proyectos de pliego de condiciones o invitación (mínimas cuantías) publicados en un tiempo menor o igual a 5 días hábiles después de la radicación de los documentos completos / Total de procesos de selección radicados con los documentos completos)*100</t>
  </si>
  <si>
    <t>Porcentaje de contratos legalizados dentro del tiempo establecido</t>
  </si>
  <si>
    <t>(Número de contratos de Prestación de Servicios legalizados en un tiempo menor o igual a 10 días hábiles a partir de la firma del contrato / Total de contratos de prestación de servicios suscritos)*100 
Donde: LP: Licitación pública; CM: Concurso de méritos</t>
  </si>
  <si>
    <t>Porcentaje de modificaciones contractuales tramitadas dentro del tiempo establecido</t>
  </si>
  <si>
    <t>(Número de solicitudes de modificación perfeccionadas en un tiempo menor o igual a 10 días hábiles a partir de la recepción viable para CPS e IP / Total de solicitud de modificación contractual radicadas para CPS e IP)*100</t>
  </si>
  <si>
    <t>Porcentaje de control de actas de liquidación revisadas dentro del tiempo establecido</t>
  </si>
  <si>
    <t>(Número Actas de liquidación con control de legalidad, en un tiempo menor o igual a 10 días hábiles contados a partir de la radicación / Total de actas de liquidación radicadas)*100</t>
  </si>
  <si>
    <t>Porcentaje de estudios de sector tramitados dentro del tiempo establecido</t>
  </si>
  <si>
    <t>(Número de estudios de sector tramitados en menor o igual a 8 días calendario después de la radicación de los documentos completos / Total solicitudes de estudios del sector radicados con los documentos completos)*100</t>
  </si>
  <si>
    <t>Porcentaje de participación en mesas técnicas realizadas para la revisión de las fichas técnicas de los procesos de selección</t>
  </si>
  <si>
    <t xml:space="preserve">	Número de mesas técnicas en las que participó la Subdirección de Contratación / Número de mesas técnicas programadas *100%</t>
  </si>
  <si>
    <t>Porcentaje seguimientos efectuados al avance de los procesos en el PAA.</t>
  </si>
  <si>
    <t xml:space="preserve">	Número de memorandos realizados / Número de memorandos programados *100%</t>
  </si>
  <si>
    <t xml:space="preserve">Número de casos donde se presenten errores graves en la evaluación que incidan en favorecer a un oferente en particular, por omisión o extralimitación de requisitos evaluados </t>
  </si>
  <si>
    <t>Número de evaluaciones de procesos que presentan errores graves / número de formatos de evaluación seleccionados</t>
  </si>
  <si>
    <t>Número de contratos que no tienen debidamente publicados los informes de actividades y supervisión en SECOP</t>
  </si>
  <si>
    <t>Número de contratos que no tienen publicados los informes de supervisión en SECOP / Numero de contratos Seleccionados</t>
  </si>
  <si>
    <t>Número de liquidaciones que no cumplen con lo establecido en el procedimiento</t>
  </si>
  <si>
    <t>Numero de liquidaciones que no cumplen con los requisitos del procedimiento</t>
  </si>
  <si>
    <t>Número de solicitudes de adición y prorroga que no cumplen con la adecuada justificación técnica, de conformidad con la ejecución del contrato</t>
  </si>
  <si>
    <t>Número de solicitudes de adición y prorroga, que no cumplen con una adecuada justificación / número de adiciones y prorrogas seleccionadas</t>
  </si>
  <si>
    <t>Números de casos donde se elaboren estudios y documentos previos que omitan requisitos o que establezcan requisitos desproporcionados en los componentes jurídicos y/o financieros y/o técnicos específicos que den como resultado el direccionamiento de la ad</t>
  </si>
  <si>
    <t xml:space="preserve">	Números de casos donde se elaboren estudios y documentos previos que omitan requisitos o que establezcan requisitos desproporcionados en los componentes jurídicos y/o financieros y/o técnicos específicos que den como resultado el direccionamiento de la adjudicación de un contrato a un oferente en particular</t>
  </si>
  <si>
    <t>Piezas de Comunicación publicadas*</t>
  </si>
  <si>
    <t>Cuatrimestral</t>
  </si>
  <si>
    <t>Revisión Procedimiento Liquidaciones</t>
  </si>
  <si>
    <t>Un procedimiento revisado</t>
  </si>
  <si>
    <t>Gestión Financiera</t>
  </si>
  <si>
    <t>(Presupuesto de funcionamiento ejecutado / Presupuesto disponible de funcionamiento)*100</t>
  </si>
  <si>
    <t>(Presupuesto de inversión ejecutado/Presupuesto disponible de inversión)*100</t>
  </si>
  <si>
    <t>(Recursos ejecutados de reserva, vigencia y pasivos exigibles/Recursos programados de reserva, vigencia y pasivos exigibles)*100</t>
  </si>
  <si>
    <t>Porcentaje de cuentas individuales pagadas dentro del tiempo establecido</t>
  </si>
  <si>
    <t xml:space="preserve">(No. de cuentas individuales pagadas en un tiempo menor o igual a 9 días/Total de cuentas de pago individuales tramitadas)*100 </t>
  </si>
  <si>
    <t>Porcentaje de cuentas colectivas pagadas dentro del tiempo establecido</t>
  </si>
  <si>
    <t>(No. de cuentas colectivas pagadas en un tiempo menor o igual a 10 días/Total de cuentas de pago colectivas tramitadas)*100</t>
  </si>
  <si>
    <t>Porcentaje de obligaciones contingentes registradas correctamente en la contabilidad</t>
  </si>
  <si>
    <t>(No. de procesos registrados correctamente en la contabilidad/Total de procesos reportados en SIPROJ Web)*100</t>
  </si>
  <si>
    <t>Trimestral (Mes Vencido)</t>
  </si>
  <si>
    <t>Porcentaje de notas a los estados financieros reveladas correctamente</t>
  </si>
  <si>
    <t>(No. de notas sin observaciones por parte de los órganos de control internos y externos/Total de notas a los estados financieros elaboradas)*100</t>
  </si>
  <si>
    <t>Anual (mayo)</t>
  </si>
  <si>
    <t>Porcentaje de informes financieros presentados a los entes de vigilancia y control dentro de los términos legales vigentes</t>
  </si>
  <si>
    <t>(No. de informes financieros presentados dentro de los términos legales vigentes/Total de informes financieros a reportar a los entes de vigilancia y control)*100</t>
  </si>
  <si>
    <t>Porcentaje de partidas conciliatorias identificadas dentro del tiempo establecido</t>
  </si>
  <si>
    <t>(No. de partidas conciliatorias identificadas con edad inferior a 60 días/Total de partidas reportadas)*100</t>
  </si>
  <si>
    <t>Mensual (Vencido) 
del 25-30 del mes siguiente</t>
  </si>
  <si>
    <t>Acuerdos de pago y pagarés en custodia</t>
  </si>
  <si>
    <t xml:space="preserve">	Número de acuerdos de pago y pagares en custodia / número de acuerdos de pago y pagares en el inventario * 100</t>
  </si>
  <si>
    <t>Desviación de recursos públicos en beneficio particular</t>
  </si>
  <si>
    <t>Número de casos en que se han generado desviación de los recursos públicos para beneficio particular</t>
  </si>
  <si>
    <t xml:space="preserve">	Trimestral (Mes Vencido)</t>
  </si>
  <si>
    <t>Desviación del rubro presupuestal autorizado en el PAA</t>
  </si>
  <si>
    <t>Número de casos en que se han generado desviación en el rubro presupuestal autorizado en el PAA</t>
  </si>
  <si>
    <t>Desviación en la asignación de roles o permisos en los portales bancarios</t>
  </si>
  <si>
    <t>Número de casos en que se han generado desviación en la asignación de roles o permisos en los portales bancarios</t>
  </si>
  <si>
    <t xml:space="preserve">	Semestral (Mes Vencido)</t>
  </si>
  <si>
    <t>Observaciones detectadas por entes de control en la rendición de cuentas</t>
  </si>
  <si>
    <t>Número de observaciones detectadas por entes de control en la rendición de la cuenta a la Contraloría de Bogotá</t>
  </si>
  <si>
    <t>Gestión Documental</t>
  </si>
  <si>
    <t>(No. de transferencias primarias realizadas de acuerdo con los tiempos de retención establecidos en las TRD / Total de transferencias documentales programadas)*100</t>
  </si>
  <si>
    <t>Porcentaje de espacios controlados para la conservación documental</t>
  </si>
  <si>
    <t>(No. de espacios monitoreados e intervenidos / Total de espacios monitoreados)*100</t>
  </si>
  <si>
    <t>Número de expedientes - pérdida en el archivo central</t>
  </si>
  <si>
    <t>Número de expedientes pérdida en el archivo central</t>
  </si>
  <si>
    <t>Gestión de Servicio a la Ciudadanía</t>
  </si>
  <si>
    <t>Porcentaje de peticiones, quejas, reclamos y sugerencias contestadas dentro de los términos legales vigentes</t>
  </si>
  <si>
    <t>(No. de peticiones, quejas, reclamos y sugerencias contestadas en el aplicativo SDQS dentro de los términos legales vigentes/Total de peticiones, quejas, reclamos y sugerencias recibidas)*100</t>
  </si>
  <si>
    <t>Satisfacción del ciudadano con la atención recibida en los SUPERCADE</t>
  </si>
  <si>
    <t>(No. de ciudadanos satisfechos con la atención recibida en los SUPERCADE/Total de ciudadanos atendidos en los SUPERCADE)*100</t>
  </si>
  <si>
    <t>Publicaciones realizadas en el link de transparencia</t>
  </si>
  <si>
    <t>(Número de solicitudes de servicio cerradas en GLPI / Número de solicitudes realizadas por las diferentes áreas y dependencias del IDRD para realizar en el link de transparencia) *100</t>
  </si>
  <si>
    <t>Bimestral</t>
  </si>
  <si>
    <t>Porcentaje de requerimientos atendidos con calidad</t>
  </si>
  <si>
    <t>(No. de respuestas a requerimientos sin observaciones en cuanto a los criterios de calidad/Total de requerimientos evaluados en el aplicativo SDQS)*100</t>
  </si>
  <si>
    <t xml:space="preserve">Gestión de Tecnologías de la Información </t>
  </si>
  <si>
    <t>Porcentaje de remediación de vulnerabilidades de seguridad de la información</t>
  </si>
  <si>
    <t xml:space="preserve">(No. de vulnerabilidades críticas o altas remediadas/Total de vulnerabilidades de seguridad de la información detectadas como críticas o altas)*100 </t>
  </si>
  <si>
    <t>Anual ( Febrero)</t>
  </si>
  <si>
    <t>Índice de implementación de gobierno digital</t>
  </si>
  <si>
    <t>Sumatoria de la calificación obtenida por cada componente/Total de componentes de la política de gobierno digital</t>
  </si>
  <si>
    <t>Porcentaje de disponibilidad de los sistemas de información</t>
  </si>
  <si>
    <t>(No. de horas disponibles de los sistemas de información/Total de horas en servicio de los sistemas de información)*100</t>
  </si>
  <si>
    <t>Porcentaje de disponibilidad de los servicios de comunicaciones</t>
  </si>
  <si>
    <t>(No. de horas disponibles de los servicios de comunicaciones /Total de horas de los servicios de comunicaciones)*100</t>
  </si>
  <si>
    <t>Porcentaje de solicitudes de servicio tecnológico atendidas dentro de los tiempos establecidos</t>
  </si>
  <si>
    <t>(No. de solicitudes atendidas dentro de los tiempos establecidos en los acuerdos de nivel de servicio/Total de solicitudes de servicio tecnológico recibidas)*100</t>
  </si>
  <si>
    <t>(No. de hitos en proyectos de TI alcanzados/Total de hitos en proyectos de TI programados en la vigencia)*100</t>
  </si>
  <si>
    <t>Disponibilidad de bases de Datos</t>
  </si>
  <si>
    <t xml:space="preserve">	Horas disponibles mes / total de horas del mes</t>
  </si>
  <si>
    <t>Casos de manipulación y/o adulteración</t>
  </si>
  <si>
    <t>Número de casos de manipulación y adulteración de la información contenida en los sistemas de información para beneficio propio o de un tercero.</t>
  </si>
  <si>
    <t>Gestión de Talento Humano</t>
  </si>
  <si>
    <t>Índice de desempeño laboral de funcionarios</t>
  </si>
  <si>
    <t>(Sumatoria de calificaciones finales de la evaluación de desempeño de los funcionarios/Total de funcionarios evaluados)*100</t>
  </si>
  <si>
    <t>Porcentaje de funcionarios que participan en las actividades del plan de bienestar e incentivos</t>
  </si>
  <si>
    <t xml:space="preserve">(No. de funcionarios participantes en las actividades del plan de bienestar e incentivos/Total de funcionarios de la entidad)*100 </t>
  </si>
  <si>
    <t>Porcentaje de funcionarios que asisten a las actividades del plan institucional de capacitación</t>
  </si>
  <si>
    <t>(No. de funcionarios asistentes a las actividades del plan institucional de capacitación/Total de funcionarios citados a las actividades del plan institucional de capacitación)*100</t>
  </si>
  <si>
    <t>Impacto de la capacitación en el desempeño laboral de funcionarios</t>
  </si>
  <si>
    <t>(No. de funcionarios con capacitaciones efectivas/Total de funcionarios evaluados)*100</t>
  </si>
  <si>
    <t>Índice de clima organizacional</t>
  </si>
  <si>
    <t>Promedio ponderado de las dimensiones evaluadas en la encuesta de medición de clima organizacional</t>
  </si>
  <si>
    <t>Bienal</t>
  </si>
  <si>
    <t>(No. de actividades de bienestar e incentivos desarrolladas/Total de actividades programadas en el plan anual de bienestar e incentivos)*100</t>
  </si>
  <si>
    <t>(No. de actividades de capacitación desarrolladas/Total de actividades programadas en el plan institucional de capacitación)*100</t>
  </si>
  <si>
    <t>Porcentaje de ejecución del plan anual de seguridad y salud en el trabajo</t>
  </si>
  <si>
    <t>(No. de actividades de seguridad y salud desarrolladas/Total de actividades programadas en el plan anual de seguridad y salud en el trabajo)*100</t>
  </si>
  <si>
    <t>Frecuencia de accidentalidad</t>
  </si>
  <si>
    <t>(No. de accidentes de trabajo reportados/Total de trabajadores (funcionarios y contratistas)*100</t>
  </si>
  <si>
    <r>
      <rPr>
        <sz val="11"/>
        <color theme="1"/>
        <rFont val="Calibri"/>
      </rPr>
      <t>≤7</t>
    </r>
    <r>
      <rPr>
        <sz val="11"/>
        <color theme="1"/>
        <rFont val="Calibri"/>
      </rPr>
      <t>%</t>
    </r>
  </si>
  <si>
    <t>(No. de casos de enfermedad laboral calificada/Total de funcionarios)*100</t>
  </si>
  <si>
    <t>≤2%</t>
  </si>
  <si>
    <t>Incidencia de la enfermedad laboral</t>
  </si>
  <si>
    <t>(Número de casos nuevos de enfermedad laboral en el periodo «Z» / Promedio de servidores públicos en el periodo «Z») * 100.000</t>
  </si>
  <si>
    <t>≤1%</t>
  </si>
  <si>
    <t>Porcentaje de Funcionarios desvinculados que entregan informe con los requisitos establecidos</t>
  </si>
  <si>
    <t>Número de funcionarios desvinculados con la documentación entregada y revisada/Numero de funcionarios desvinculados en el periodo</t>
  </si>
  <si>
    <t>Revisión devengos nómina</t>
  </si>
  <si>
    <t>Número de funcionarios revisados en prenómina en el periodo/Numero de funcionarios activos en el periodo.</t>
  </si>
  <si>
    <t>Casos evidenciados de Información revelada</t>
  </si>
  <si>
    <t>No. de casos que se reveló información reservada y clasificada de historias laborales por parte de servidores públicos para beneficio propio o de terceros</t>
  </si>
  <si>
    <t>Gestión de Recursos Físicos</t>
  </si>
  <si>
    <t>Porcentaje de inventario individual validado físicamente</t>
  </si>
  <si>
    <t xml:space="preserve">(No. de elementos devolutivos del inventario individual validados físicamente/Total de elementos devolutivos del inventario individual registrados en el sistema de información SEVEN)*100 </t>
  </si>
  <si>
    <t>Porcentaje de inventario aleatorio validado físicamente en bodega</t>
  </si>
  <si>
    <t xml:space="preserve">(No. de elementos devolutivos y de consumo en bodegas validados físicamente/Muestra de inventario de elementos devolutivos y de consumo registrados en el sistema de información SEVEN)*100 </t>
  </si>
  <si>
    <t>Porcentaje de mantenimientos realizados a la infraestructura física de la sede administrativa</t>
  </si>
  <si>
    <t>(No. de mantenimientos realizados a la infraestructura física/Total de mantenimientos programados a la infraestructura física de la sede administrativa)*100</t>
  </si>
  <si>
    <t>Porcentaje de requerimientos de mantenimiento correctivo atendidos en la sede administrativa dentro de los tiempos establecidos</t>
  </si>
  <si>
    <t>(No. de requerimientos de mantenimiento correctivo atendidos dentro de los tiempos establecidos/Total de requerimientos de mantenimiento correctivo reportados en la sede administrativa)*100</t>
  </si>
  <si>
    <t>Número de casos de pérdida de elementos en Bodega</t>
  </si>
  <si>
    <t>Gestión de Asuntos Locales</t>
  </si>
  <si>
    <t>Porcentaje de compromisos atendidos en el marco de las instancias de participación locales</t>
  </si>
  <si>
    <t>(No. de compromisos atendidos en las instancias Consejo Local de Gobierno, Unidad de Apoyo Técnico y Comisión Local Intersectorial de Participación /Total de compromisos generados en las instancias Consejo Local de Gobierno, Unidad de Apoyo Técnico y Comisión Local Intersectorial de Participación)*100</t>
  </si>
  <si>
    <t>Porcentaje de asesorías y asistencias técnicas realizadas a los Fondos de Desarrollo Local</t>
  </si>
  <si>
    <t>(No. de asistencias técnicas realizadas a los Fondos de Desarrollo Local/Total de asistencias técnicas programadas a los Fondos de Desarrollo Local en las cuatro líneas de inversión)*100</t>
  </si>
  <si>
    <t>(No. De sensibilizaciones programadas / No. De sensibilizaciones realizadas ) * 100</t>
  </si>
  <si>
    <t xml:space="preserve">Porcentaje de requerimientos atendidos de las Juntas Administradoras locales </t>
  </si>
  <si>
    <t xml:space="preserve">(No. De requerimientos solicitados por las Juntas Administradoras Locales / No. De requerimientos atendidos por la oficina de asuntos locales) * 100  </t>
  </si>
  <si>
    <t>Administración y Mantenimiento de Parques y Escenarios</t>
  </si>
  <si>
    <t>(Ingresos del mes + acumulado de los ingresos del mes anterior/Total presupuesto anual)*100</t>
  </si>
  <si>
    <t>Número de casos detectados en los que se omiten los criterios normativos, procedimentales y tarifarios para el beneficio propio o de un tercero frente al trámite: Permiso de uso y/o aprovechamiento económico de parques o escenarios.</t>
  </si>
  <si>
    <t>Visitas Estabilidad de Obra</t>
  </si>
  <si>
    <t>Número de visitas realizadas / Número de visitas programadas *100</t>
  </si>
  <si>
    <t>Diseño y Construcción de Parques y Escenarios</t>
  </si>
  <si>
    <t>Satisfacción de los usuarios con las obras de construcción y/o adecuación entregadas</t>
  </si>
  <si>
    <t>(No. de usuarios satisfechos con las obras de construcción y/o adecuación entregadas /Total de usuarios encuestados por proyecto)*100</t>
  </si>
  <si>
    <t>Sumatoria del avance de las actividades ponderadas programadas para la construcción de Parques y/o escenarios deportivos</t>
  </si>
  <si>
    <t>Estudios y diseños de parques y/o escenarios deportivos</t>
  </si>
  <si>
    <t>Sumatoria del avance ponderado de Estudios, diseños y consultoría de parques y/o escenarios deportivos realizados/ Número de estudios, diseños y consultoría de parques y/o escenarios deportivos programados*100</t>
  </si>
  <si>
    <t>Porcentaje de parques y/o escenarios ampliados y/o mejorados en cumplimiento de la meta plan de desarrollo</t>
  </si>
  <si>
    <t>No. de escenarios deportivos ampliados y /o mejorados/No. Escenarios programados en el plan de desarrollo * 100%</t>
  </si>
  <si>
    <t>Porcentaje de contratos a cargo de la Subdirección con procesos sancionatorios</t>
  </si>
  <si>
    <t>Número de contratos con proceso sancionatorio / Número de contratos en ejecución de la STC *100</t>
  </si>
  <si>
    <t>≤30%</t>
  </si>
  <si>
    <t>Porcentaje de visitas de estabilidad de obra.</t>
  </si>
  <si>
    <t>Aprobación de actividades no previstas o mayores cantidades sin el cumplimiento de los requisitos internos</t>
  </si>
  <si>
    <t>Numero de aprobaciones de actividades no previstas o mayores cantidades sin el cumplimiento de los requisitos.</t>
  </si>
  <si>
    <t>Número de contratos liquidados sin el lleno de requisitos</t>
  </si>
  <si>
    <t>Gestión administrativa de los diferentes proyectos de infraestructura de parques y escenarios deportivos en fase final y de liquidación</t>
  </si>
  <si>
    <t>Gestión Jurídica</t>
  </si>
  <si>
    <t>Porcentaje de procesos judiciales y extrajudiciales atendidos dentro de los términos legales vigentes</t>
  </si>
  <si>
    <t>(No. de procesos jurídicos atendidos dentro de los términos legales vigentes)/Total de procesos jurídicos notificados)*100</t>
  </si>
  <si>
    <t>Satisfacción de los usuarios con el trámite de reconocimiento deportivo</t>
  </si>
  <si>
    <t>(No. de usuarios satisfechos con el trámite de reconocimiento deportivo/Total de usuarios encuestados)*100</t>
  </si>
  <si>
    <t>Porcentaje de trámites de reconocimiento deportivo atendidos dentro del término legal vigente</t>
  </si>
  <si>
    <t>(No. de actos administrativos proyectados dentro del término legal /Total de trámites de reconocimiento deportivo radicados con documentación completa)*100</t>
  </si>
  <si>
    <t>Porcentaje de trámites de aval de escuelas deportivas atendidos dentro del término legal vigente</t>
  </si>
  <si>
    <t>(No. de trámites de aval de escuelas deportivas atendidos dentro del término legal vigente/Total de trámites de aval de escuelas deportivas atendidos)*100</t>
  </si>
  <si>
    <t>Porcentaje de solicitudes de concepto a proyectos de acuerdo, decreto o ley atendidas dentro del tiempo establecido</t>
  </si>
  <si>
    <t>(No. de solicitudes de concepto a proyectos de acuerdo, decreto o ley atendidas dentro del tiempo establecido/Total de solicitudes recibidas con concepto técnico y financiero oportuno)*100</t>
  </si>
  <si>
    <t>Porcentaje de procesos de cobro de cartera iniciados</t>
  </si>
  <si>
    <t>(No. de procesos con etapas de cobro iniciadas/total de solicitudes de cobro con documentación completa y con obligación clara, expresa y exigible)*100</t>
  </si>
  <si>
    <t>Índice de condenas adversas</t>
  </si>
  <si>
    <t xml:space="preserve">(N° de fallos adversos a la Entidad / Total de procesos judiciales) * 100 </t>
  </si>
  <si>
    <t>≤8%</t>
  </si>
  <si>
    <t>Número de casos de favorecimiento detectados a terceros en procesos judiciales y extrajudiciales</t>
  </si>
  <si>
    <t>Número de casos de favorecimiento detectados a terceros</t>
  </si>
  <si>
    <t xml:space="preserve">Número de casos de favorecimiento detectados relacionados con el Aval deportivo de las escuelas de formación deportiva y el Reconocimiento deportivo a clubes deportivos, clubes promotores y clubes pertenecientes a entidades no deportivas.  </t>
  </si>
  <si>
    <t>Número de casos de favorecimiento detectados relacionados con el Aval deportivo de las escuelas de formación deportiva y el Reconocimiento deportivo a clubes deportivos, clubes promotores y clubes pertenecientes a entidades no deportivas.</t>
  </si>
  <si>
    <t>Fallos analizados y socializados dictados en contra o a favor del IDRD.</t>
  </si>
  <si>
    <t>No. de análisis realizados y socializados de los elementos sustanciales que soportan el sentido del fallo / No. de fallos dictados en contra o a favor del IDRD *100</t>
  </si>
  <si>
    <t>Informes solicitados a la Subdirección de Contratación y Ordenadores de Gasto sobre la aplicación de la Política de Prevención del Daño Antijurídico</t>
  </si>
  <si>
    <t>No. de informes recibidos sobre la aplicación de la Política de Prevención del Daño Antijurídico / No. de solicitudes de informes realizadas a la Subdirección de Contratación y Ordenadores de Gasto /*100</t>
  </si>
  <si>
    <t>Sesiones realizadas dirigidas a los estructuradores y supervisores de los contratos de prestación de servicios enfocadas en el trámite contractual</t>
  </si>
  <si>
    <t>Número de sesiones realizadas / Número de sesiones programadas *100</t>
  </si>
  <si>
    <t>Gestión de Comunicaciones</t>
  </si>
  <si>
    <t>Porcentaje de solicitudes de servicios de comunicaciones atendidas dentro de los tiempos establecidos</t>
  </si>
  <si>
    <t>(No. de solicitudes de servicio atendidas dentro de los tiempos establecidos/Total de solicitudes de servicio de comunicaciones recibidas)*100</t>
  </si>
  <si>
    <t>Cubrimiento de actividades</t>
  </si>
  <si>
    <t>Número de cubrimientos de las actividades atendidas para el posicionamiento de la imagen y marca del IDRD / # Total de cubrimientos solicitados * 100</t>
  </si>
  <si>
    <t>Tasa de variación en el alcance total de las publicaciones en redes sociales</t>
  </si>
  <si>
    <t>((Alcance total de publicaciones en el trimestre actual - Alcance total de publicaciones en el trimestre anterior)/Alcance total de publicaciones en el trimestre anterior)*100
Donde:
Alcance total de las publicaciones = Total de usuarios que vieron las publicaciones de redes sociales</t>
  </si>
  <si>
    <t>≥20%</t>
  </si>
  <si>
    <t>Seguimiento a noticias publicadas acerca del IDRD, sus planes, programas y proyectos</t>
  </si>
  <si>
    <t>N/A</t>
  </si>
  <si>
    <t>Número de estrategias de comunicación implementadas en las fechas establecidas en el cronograma /Número de estrategias de comunicación x 100</t>
  </si>
  <si>
    <t>Número de casos en que se utilizaron pautas publicitarias en beneficio de un tercero a través de central de medios</t>
  </si>
  <si>
    <t>Pagos autorizados sin asistir a jornadas en Ciclovía</t>
  </si>
  <si>
    <t>Número de quejas recibidas por cobros del tramite</t>
  </si>
  <si>
    <t xml:space="preserve">	No. De quejas recibidas por cobros del trámite</t>
  </si>
  <si>
    <t>Nivel de percepción del valor de Apropiación del espacio público en las actividades de Formación Ciudadana</t>
  </si>
  <si>
    <t>Nivel de percepción del valor de Confianza en las actividades de Formación Ciudadana</t>
  </si>
  <si>
    <t>Promedio resultado dimensiones - Cada dimensión se calcula como el porcentaje de personas con 7 o más puntos en el ítem. IC= (Ei6=1ICi)/ 6 Donde IC_i =% de personas que tienen grado de confianza mayor o igual a 7. i en Confianza {IDRD,Alcaldía,Policía,Personas de su barrio,Personas que asisten al parque, Miembros de su familia}</t>
  </si>
  <si>
    <t>Nivel de percepción del valor de Trabajo en equipo en las actividades de Formación Ciudadana</t>
  </si>
  <si>
    <t>Promedio resultado dimensiones - Cada dimensión se calcula como el porcentaje de personas con 7 o más puntos en el ítem. ITE=(Ei2=1ITEi) /2 Donde ITE_i =% de personas que tienen grado de percepción mayor o igual a 7 i en Percepción {El aporte que el resto del equipo sin¿ incluirse usted hace, El aporte que usted le hace al equipo}</t>
  </si>
  <si>
    <t>Ejecución de actividades sin el conocimiento previo sobre los lineamientos técnicos existentes</t>
  </si>
  <si>
    <t>No. de documentos actualizados / No. de Documentos Programados *100%</t>
  </si>
  <si>
    <t>Baja ejecución de las metas formuladas en los proyectos de inversión</t>
  </si>
  <si>
    <t>No. seguimientos realizados / No. de seguimientos programados *100</t>
  </si>
  <si>
    <t xml:space="preserve">                                                                      </t>
  </si>
  <si>
    <t>INDICADORES</t>
  </si>
  <si>
    <t>INCUMPLIENTOS</t>
  </si>
  <si>
    <t xml:space="preserve">PARQUES </t>
  </si>
  <si>
    <t>No aplica</t>
  </si>
  <si>
    <t xml:space="preserve">ADQUISICIÓN DE BIENES Y SERVICIOS </t>
  </si>
  <si>
    <t>CONTROL DISCIPLINARIO</t>
  </si>
  <si>
    <t>CONTROL, EVALUACIÓN Y SEGUIMIENTO</t>
  </si>
  <si>
    <t>DISEÑO Y CONSTRUCCIÓN DE PARQUES Y ESCENARIOS</t>
  </si>
  <si>
    <t>Pte 1</t>
  </si>
  <si>
    <t>ANEXO: 
1. Porcentaje de estudios y/o diseños adelantados para la ampliación y/o mejora de nuevos escenarios en cumplimiento de las metas de proyecto de inversión
2. Porcentaje de parques y/o escenarios ampliados y/o mejorados en cumplimiento de la meta plan de desarrollo
INCUMPLIMIENTO: Porcentaje de avance en la ejecución de obras para ampliación y/o mejoramiento de infraestructura física recreativa y deportiva</t>
  </si>
  <si>
    <t>FOMENTO DE LA ACTIVIDAD FÍSICA, EL DEPORTE Y LA RECREACIÓN</t>
  </si>
  <si>
    <t>pero no abren acción lo dicen en la observación</t>
  </si>
  <si>
    <t>GESTIÓN DE ASUNTOS LOCALES</t>
  </si>
  <si>
    <t>GESTIÓN DE COMUNICACIONES</t>
  </si>
  <si>
    <t>GESTIÓN DE RECURSOS FÍSICOS</t>
  </si>
  <si>
    <t>GESTIÓN DE SERVICIO A LA CIUDADANÍA</t>
  </si>
  <si>
    <t>SI</t>
  </si>
  <si>
    <t>1. Porcentaje de información publicada en cumplimiento a la Ley 1712 y normas reglamentarias
2. Porcentaje de peticiones, quejas, reclamos y sugerencias contestadas dentro de los términos legales vigentes</t>
  </si>
  <si>
    <t>GESTIÓN DE TALENTO HUMANO</t>
  </si>
  <si>
    <t>GESTIÓN DE TECNOLOGÍAS DE LA INFORMACIÓN</t>
  </si>
  <si>
    <t>GESTIÓN DOCUMENTAL</t>
  </si>
  <si>
    <t>CORRECCIÓN</t>
  </si>
  <si>
    <t>PLANEACIÓN DE LA GESTION</t>
  </si>
  <si>
    <t>Pendiente anexo KATHE</t>
  </si>
  <si>
    <t>Cumplimiento de los objetivos estratégicos*
Cumplimiento de los planes operativos
Cumplimiento mensual de metas-proyectos de inversión
Porcentaje de materialización de riesgos</t>
  </si>
  <si>
    <t>GESTIÓN JURIDICA</t>
  </si>
  <si>
    <t>GESTIÓN FINANCIERA</t>
  </si>
  <si>
    <t>INCUMPLIMIENTOS</t>
  </si>
  <si>
    <t>cons</t>
  </si>
  <si>
    <t>Porcentaje de avance en la ejecución de obras para ampliación y/o mejoramiento de infraestructura física recreativa y deportiva</t>
  </si>
  <si>
    <t>STRD</t>
  </si>
  <si>
    <t>comun</t>
  </si>
  <si>
    <t>ATN</t>
  </si>
  <si>
    <t>Porcentaje de información publicada en cumplimiento a la Ley 1712 y normas reglamentarias</t>
  </si>
  <si>
    <t>jur</t>
  </si>
  <si>
    <t>PLA</t>
  </si>
  <si>
    <t>TOTAL INDICADORES DEL MES</t>
  </si>
  <si>
    <t>Indicadores de Gestión</t>
  </si>
  <si>
    <t>Indicadores de riesgos de corrupción</t>
  </si>
  <si>
    <t>INDICADORES DE GESTIÓN</t>
  </si>
  <si>
    <t>Cumplimiento</t>
  </si>
  <si>
    <t>Incumplimiento</t>
  </si>
  <si>
    <t>No reportado</t>
  </si>
  <si>
    <r>
      <rPr>
        <sz val="12"/>
        <color theme="1"/>
        <rFont val="Arial"/>
      </rPr>
      <t xml:space="preserve">se midieron 96 indicadores en total, de los cuales 71 indicadores son de gestión y 25 indicadores están relacionados con la matriz de riesgos de corrupción. </t>
    </r>
    <r>
      <rPr>
        <strike/>
        <sz val="12"/>
        <color theme="1"/>
        <rFont val="Arial"/>
      </rPr>
      <t xml:space="preserve"> </t>
    </r>
  </si>
  <si>
    <t>TOTAL INDICADORES</t>
  </si>
  <si>
    <t>Indicadores de gestión</t>
  </si>
  <si>
    <t>Indicadores de reiesgos de corrupción</t>
  </si>
  <si>
    <t>Que cumplieron</t>
  </si>
  <si>
    <t>Que NO cumplieron</t>
  </si>
  <si>
    <t>No reportaron</t>
  </si>
  <si>
    <t>Verificaciones realizadas a la ejecución presupuestal de los proyectos en el PAA</t>
  </si>
  <si>
    <t xml:space="preserve">Gestión -Riesgos de corrupción </t>
  </si>
  <si>
    <t xml:space="preserve">Indicador de Gestión y corrupción </t>
  </si>
  <si>
    <t>Porcentaje de socializaciones realizadas a los supervisores de contrato</t>
  </si>
  <si>
    <t>Número de socializaciones / 3 * 100%</t>
  </si>
  <si>
    <t>Cumplimiento de calidad en las PQRSD ( Subdirección Técnica de Construcciones)</t>
  </si>
  <si>
    <t>(N° DE RESPUESTAS QUE CUMPLEN CON LOS CRITERIOS DE CALIDAD / TOTAL DE REQUERIMIENTOS REVISADOS EN LA STC)*100</t>
  </si>
  <si>
    <t>Cumplimiento de oportunidad en las PQRSD (Subdirección Técnica de Construcciones)</t>
  </si>
  <si>
    <t>(N° DE PQRSD CONTESTADAS DENTRO DE TERMINOS / N° DE PQRSD RECIBIDAS EN LA STC)*100</t>
  </si>
  <si>
    <t>% de avance mensual ejecutado en las metas del proyecto de inversión / % del valor mensual programado en las metas del proyecto de inversión * 100</t>
  </si>
  <si>
    <t>Calidad en las PQRDS ( Subdirección Técnica de Recreación y Deportes)</t>
  </si>
  <si>
    <t>(N° DE RESPUESTAS QUE CUMPLEN CON LOS CRITERIOS DE CALIDAD / TOTAL DE PQRDS DE LA STRD)*100</t>
  </si>
  <si>
    <t>Oportunidad en las PQRSD ( Subdirección Técnica de Recreación y Deportes)</t>
  </si>
  <si>
    <t>(N° DE PQRDS CONTESTADAS DENTRO DE TÉRMINOS / N° DE PQRDS RECIBIDAS EN LA STRD)*100</t>
  </si>
  <si>
    <t>(Cantidad de PQRSD atendidas dentro de los términos de ley / Cantidad de PQRSD allegas a la STP) *100</t>
  </si>
  <si>
    <t>Oportunidad PQRSD ( Subdirección Técnica de Parques)</t>
  </si>
  <si>
    <t>Porcentaje de propuestas rechazadas por causa de desactualización de los criterios de elegibilidad y viabilidad</t>
  </si>
  <si>
    <t>No. De propuestas rechazadas por causa de desactualización de los criterios / Total de propuestas recibidas *100%</t>
  </si>
  <si>
    <t>Gestión del correo electrónico</t>
  </si>
  <si>
    <t>(Número de correos gestionados/ Número de correos recibidos)*100</t>
  </si>
  <si>
    <t>Interfaz entre sistemas de información</t>
  </si>
  <si>
    <t>(Número de peticiones radicadas en BTE/ Número de peticiones radicadas por Orfeo)*100</t>
  </si>
  <si>
    <t>Número de peticiones asociados a la no verificación de los perfiles dentro de los términos</t>
  </si>
  <si>
    <t>Respuesta Oportuna de PQRDS</t>
  </si>
  <si>
    <t>Porcentaje de avance en proyectos de PETI</t>
  </si>
  <si>
    <t>Incumplimiento de Contratos</t>
  </si>
  <si>
    <t>(Número de contratos en incumplimiento / Número de contratos vigentes)*100</t>
  </si>
  <si>
    <t>Porcentaje de Cumplimiento de Metas</t>
  </si>
  <si>
    <t>Metas Alcanzadas / Metas Planificadas *100%</t>
  </si>
  <si>
    <t>Visitas Aprovechamiento Económico</t>
  </si>
  <si>
    <t>Número de visitas realizadas que cumplen con los criterios establecidos / Número de visitas realizadas)*100</t>
  </si>
  <si>
    <t xml:space="preserve">	Alertas preventivas</t>
  </si>
  <si>
    <t>(Numero de PQRDS que recibieron alerta preventiva / Número de PQRS que recibieron alerta preventiva y fueron contestadas en término)*100</t>
  </si>
  <si>
    <t>Número de obras con visita de estabilidad ejecutada/ Número de obras en seguimiento</t>
  </si>
  <si>
    <t>Porcentaje de cumplimiento de los objetivos estratégicos</t>
  </si>
  <si>
    <t>Porcentaje de Certificaciones enviadas a la Secretaría Jurídica de la Alcaldía Mayor de Bogotá dentro del término legal vigente</t>
  </si>
  <si>
    <t>Número de certificaciones presentadas dentro del término a la Secretaria Jurídica Distrital / Número de certificaciones solicitadas por la Secretaria Jurídica Distrital *100</t>
  </si>
  <si>
    <t>Número de piezas publicadas en correo COMUNIDAD / 3 *100%</t>
  </si>
  <si>
    <t>Promedio resultado dimensiones - Cada dimensión se calcula como el porcentaje de personas con 7 o más puntos en el ítem. IAEP= ( E i5=1 IAEPi) / 5 Donde IAEP_i =% de personas que tienen grado de percepción mayor o igual a 7 i en Percepción {Espacio, Limpieza, Seguridad, Es acogedor, Está adecuado}</t>
  </si>
  <si>
    <t>Prevalencia de la enfermedad laboral</t>
  </si>
  <si>
    <r>
      <t>Porcentaje de sensibilizaciones realizadas DRAFE</t>
    </r>
    <r>
      <rPr>
        <sz val="11"/>
        <color rgb="FFFFFFFF"/>
        <rFont val="Calibri"/>
      </rPr>
      <t xml:space="preserve"> </t>
    </r>
  </si>
  <si>
    <t>Los indicadores que tienen un asterisco (*) son indicadores acumulativos</t>
  </si>
  <si>
    <r>
      <t>Porcentaje de transferencias primarias realizadas de acuerdo con los tiempos de retención</t>
    </r>
    <r>
      <rPr>
        <sz val="11"/>
        <color rgb="FFFF0000"/>
        <rFont val="Calibri"/>
        <family val="2"/>
      </rPr>
      <t>*</t>
    </r>
  </si>
  <si>
    <t>Manejo de plataforma Bogotá Té Escucha (Criterio manejo del sistema)</t>
  </si>
  <si>
    <t>(Cantidad de radicados cerrados en BTE / Total de los radicados pendientes de cierre en BTE) *100</t>
  </si>
  <si>
    <t xml:space="preserve"> </t>
  </si>
  <si>
    <r>
      <t>Porcentaje de ejecución presupuestal en gastos de funcionamiento</t>
    </r>
    <r>
      <rPr>
        <sz val="11"/>
        <color rgb="FFFF0000"/>
        <rFont val="Calibri"/>
        <family val="2"/>
      </rPr>
      <t>*</t>
    </r>
  </si>
  <si>
    <r>
      <t>Porcentaje de ejecución presupuestal en gastos de inversión</t>
    </r>
    <r>
      <rPr>
        <sz val="11"/>
        <color rgb="FFFF0000"/>
        <rFont val="Calibri"/>
        <family val="2"/>
      </rPr>
      <t>*</t>
    </r>
  </si>
  <si>
    <r>
      <t xml:space="preserve">Aprovechamiento económico de parques y/o escenarios </t>
    </r>
    <r>
      <rPr>
        <sz val="11"/>
        <color rgb="FFFF0000"/>
        <rFont val="Calibri"/>
        <family val="2"/>
      </rPr>
      <t>*</t>
    </r>
  </si>
  <si>
    <t>Porcentaje de ejecución del programa anual de caja - STC</t>
  </si>
  <si>
    <t>Recursos ejecutados de reserva, vigencia y pasivos exigibles/Recursos programados de reserva, vigencia y pasivos exigibles*100</t>
  </si>
  <si>
    <t>Porcentaje de ejecución del programa anual de caja - STP</t>
  </si>
  <si>
    <t>(No. De auditorías con equipo auditor plural asignado / Total de auditorías planeadas en el PAAI) * 100</t>
  </si>
  <si>
    <t>Índice de eficacia de trabajo de auditoría de la Oficina de Control Interno ( OCI)</t>
  </si>
  <si>
    <t>(Número de trabajos de auditoria con el cumplimiento de funciones y roles de la OCI / Numero de trabajos aprobados en el PAAI) * 100</t>
  </si>
  <si>
    <t>Transparencia en la comunicación de resultados OCI</t>
  </si>
  <si>
    <t>(Cantidad de informes comunicados a los miembros del CICCI / Cantidad de trabajos de auditoría aprobados en el PAA que deban generar informes OCI) * 100</t>
  </si>
  <si>
    <t>Compromisos pagados/Compromisos programados *100</t>
  </si>
  <si>
    <t>Promedio de retraso general en ejecución de obras</t>
  </si>
  <si>
    <t>Promedio del % del retraso del total de las obras en ejecución</t>
  </si>
  <si>
    <t>Cumplimiento de la recomendación de actividad física de la OMS entre quienes participan en los programas de la Subdirección Técnica de Recreación y Deportes</t>
  </si>
  <si>
    <t>Nivel de impacto y satisfacción de los programas que articulan la Estrategia Deportiva de Bogotá.</t>
  </si>
  <si>
    <t>Cálculo ponderado de los resultados</t>
  </si>
  <si>
    <t>Nivel de percepción del valor de Solidaridad en las actividades de Formación Ciudadana</t>
  </si>
  <si>
    <t>IS=(Ei12=1ISi)/ 12</t>
  </si>
  <si>
    <t>Porcentaje de ejecución del programa anual de caja - STRD</t>
  </si>
  <si>
    <t>(N° pagos autorizados sin asistir a jornadas/ total de pagos autorizados) *100</t>
  </si>
  <si>
    <t>Cumplimiento de aspectos normativos y de implementación del PIGA por vigencia</t>
  </si>
  <si>
    <t>Actividades ejecutadas en el plan de acción PIGA en la vigencia / Actividades programadas para la vigencia, en el plan de acción PIGA *100</t>
  </si>
  <si>
    <t>Porcentaje de ejecución del programa anual de caja - SAF</t>
  </si>
  <si>
    <t>Porcentaje de ejecución del programa anual de caja consolidado</t>
  </si>
  <si>
    <t>Orientaciones realizadas a las subdirecciones relacionadas con la ejecución al PAA</t>
  </si>
  <si>
    <r>
      <t>≤</t>
    </r>
    <r>
      <rPr>
        <sz val="11"/>
        <color theme="1"/>
        <rFont val="Calibri"/>
      </rPr>
      <t>25%</t>
    </r>
  </si>
  <si>
    <t>(No. de peticiones, quejas, reclamos y sugerencias contestadas en el aplicativo Bogotá Te Escucha, por parte del Area de Atención al Cliente, Quejas y Reclamos, dentro de los términos legales vigentes / Total de peticiones, quejas, reclamos y sugerencias recibidas)*100</t>
  </si>
  <si>
    <r>
      <t>Cumplimiento de los objetivos estratégicos</t>
    </r>
    <r>
      <rPr>
        <sz val="11"/>
        <color rgb="FFFF0000"/>
        <rFont val="Calibri"/>
        <family val="2"/>
      </rPr>
      <t>*</t>
    </r>
  </si>
  <si>
    <r>
      <t>Porcentaje de ejecución del plan anual de bienestar e incentivos</t>
    </r>
    <r>
      <rPr>
        <sz val="11"/>
        <color rgb="FFFF0000"/>
        <rFont val="Calibri"/>
        <family val="2"/>
      </rPr>
      <t>*</t>
    </r>
  </si>
  <si>
    <r>
      <t>Porcentaje de ejecución del plan institucional de capacitación</t>
    </r>
    <r>
      <rPr>
        <sz val="11"/>
        <color rgb="FFFF0000"/>
        <rFont val="Calibri"/>
        <family val="2"/>
      </rPr>
      <t>*</t>
    </r>
  </si>
  <si>
    <r>
      <t>Parques y/o escenarios deportivos construidos</t>
    </r>
    <r>
      <rPr>
        <sz val="11"/>
        <color rgb="FFFF0000"/>
        <rFont val="Calibri"/>
        <family val="2"/>
      </rPr>
      <t>*</t>
    </r>
  </si>
  <si>
    <r>
      <t>Número de estrategias de comunicación implementadas</t>
    </r>
    <r>
      <rPr>
        <sz val="11"/>
        <color rgb="FFFF0000"/>
        <rFont val="Calibri"/>
        <family val="2"/>
      </rPr>
      <t>*</t>
    </r>
  </si>
  <si>
    <t>Se viene recaudando lo concerniente a los prestamos de los parques y escenarios administrados por el IDRD.</t>
  </si>
  <si>
    <t xml:space="preserve">Se realizó un (1) seguimiento de ejecución de metas previo al cierre del mes, por proyecto de inversión, y se realizaron las alertas respectivas al interior de los equipos. Como evidencia se adjuntan los correos remitidos por cada Proyecto. </t>
  </si>
  <si>
    <t>-</t>
  </si>
  <si>
    <t>% Cumplimiento ABRIL 2024</t>
  </si>
  <si>
    <t xml:space="preserve">El índice de cumplimiento calculado para el mes de marzo fue 67,03 % indica que más de la mitad de las PQRSD recibidas por la Subdirección Técnica de Parques fueron atendidas dentro los términos de Ley. Esto sugiere que para el periodo hubo un nivel medio de eficiencia en el proceso de gestión y resolución de PQRSD por parte de la STP </t>
  </si>
  <si>
    <t>Durante el transcurso del mes de abril de la vigencia 2024 en la Oficina de Control Disciplinario Interno, no se suscitaron las contingencias de alteración, modificación, sustracción, ocultamiento o pérdida de la información de los procesos.</t>
  </si>
  <si>
    <t>La meta para el mes de Abril de 2024 en AT fue del 0.22 lo cual indica que no superamos la meta</t>
  </si>
  <si>
    <t>Durante el mes de abril se revisaron en la nómina la totalidad de funcionarios de planta, los cuales equivalen a un total de 235 personas tal y como se muestra en el cuadro adjunto.</t>
  </si>
  <si>
    <t>Para el periodo no se generaron indisponiblidades en las bases de datos, con un cumplimiento del 100% del indicador</t>
  </si>
  <si>
    <t>Para el periodo no se feneraron indisponibilidades en los servicios de comuicaciones del IDRD, canal de internet de la sede principal y telefonia IP</t>
  </si>
  <si>
    <t>Para el periodo se generaron indisponibilidades en los sistemas de informacion debido a actualizaciones en los mismos, sin afectar la operacion normal de los procesos misionales y de apoyo del IDRD</t>
  </si>
  <si>
    <t>Durante el período de abril de 2024, la Oficina de Asuntos Locales ha participado en un total de 197 convocatorias realizadas por las secretarías técnicas de las Instancias de Participación Local (IPL) locales, con una asistencia del 100%.
En relación con los compromisos adquiridos durante las sesiones del Consejo Local de Gobierno (CLG), la Unidad de Apoyo Técnico (UAT) y la Comisión Local Intersectorial de Participación (CLIP), en el mes de abril de 2024, la Oficina de Asuntos Locales participó en un total de 27 sesiones. Durante estas sesiones, se adquirieron y cumplieron un total de 3 compromisos.</t>
  </si>
  <si>
    <t>Para este periodo no se programaron trabajos de auditorías por parte de la Oficina de Control Interno</t>
  </si>
  <si>
    <t>En el mes de Abril de 2024, se realizó la legalización de 998 contratos en un tiempo menor a 10 días hábiles, de un total de 1031</t>
  </si>
  <si>
    <t xml:space="preserve">En el mes de Abril de 2024, se realizó la entrega de 14 solicitudes de estudios de sector de un total de 17 requerimientos efectuados en el mes, haciendo la entrega en un tiempo inferior a 8 días hábiles. </t>
  </si>
  <si>
    <t>Se radicaron 16 solicitudes para revisión de actas de liquidación, la cual se revisaron 15 en un tiempo inferior a 10 días híabiles, logrando cumplir casi en su totalidad, las solicitudes. Es pertinente precisar que el rango de medición de este indicador es desde el 15 de marzo hasta el 15 de abril de 2024.</t>
  </si>
  <si>
    <t>En el mes de Abril de 2024, se recibieron 110 solicitudes de modificación (58 adiciones o prórrogas, 2 suspensiones o reactivaciones, 3 cesiones y 47 modificaciones de otros tipos), de las cuales 98 fueron tramitadas en un tiempo inferior a 10 días hábiles.</t>
  </si>
  <si>
    <t>En el mes de abril de 2024, se publicaron dentro de un tiempo inferior a 5 días hábiles los procesos de contratación directa de régimen especial IDRD-STP-RE-0781-2024 y IDRD-DG-RG-0567-2024</t>
  </si>
  <si>
    <t>La Oficina de Control Interno durante el periodo reportado, generó 31 informes sobre los cuales tiene responsabilidad, de acuerdo con el cronograma establecido en el PAAI 2024, publicados en el siguiente link: https://www.idrd.gov.co/transparencia-acceso-informacion-publica/planeacion-presupuesto-informes/informes-gestion-evaluacion-auditoria:
- Informe No. 35 de seguimiento al Plan Anticorrupción y de Atención al Ciudadano y Seguimiento Riesgos (Corrupción, gestión, SSST, ambiental, TIC), con corte a 31 de diciembre de 2023, emitido el 16 de enero de 2024.
- Informe de Evaluación de gestión por dependencias vigencia 2023, emitidas el 30 de enero de 2024, se emitieron 13
- Informe de evaluación independiente del estado del Sistema de Control Interno con corte a 31 de diciembre de 2023, emitido el 30 de enero de 2024.
- Evaluación de Control Interno Contable con corte a 30 de septiembre de 2023, entregado el 22 de enero de 2024.
- Evaluación al control interno contable de la vigencia 2023 y transmisión a la Veeduría Distrital el 21 de febrero de 2024, Contaduría General de la Nación el 26 de febrero de 2024 y Contraloría de Bogotá el 29 de febrero de 2024.
-Informe semestral sobre la atención al ciudadano PQRS. (II semestre 2023), emitido el 29 de enero de 2024.
- Informe sobre el cumplimiento de las medidas de Austeridad en el Gasto Público para el IV trimestre de 2023, entregado en 26 de enero de 2024.
- Se realizó análisis comparativo de la normatividad relacionada con Austeridad en el Gasto y eficiencia del gasto público ordenadas por el Decreto 492 de 2019 expedido por la Alcaldía Mayor de Bogotá, el cual fue derogado por el Decreto 062 del 09 de febrero de 2024.
- Informe II semestre 2023, seguimiento a los instrumentos técnicos y administrativos que hacen parte del SCI, entregado el 29 de enero de 2024.
- Informe de seguimiento semestral de gestión judicial SIPROJ-WEB, política del daño antijuridico, comité de conciliaciones y acciones de repetición. emitido el 3 marzo de 2024.  
- Verificación del cumplimiento de normas en materia de derechos de autor y licenciamiento de software y reporte a la Unidad Administrativa Especial Dirección Nacional de Derechos de Autor-UAEDNDA, reportado el 15 de marzo de 2024
- Informe de seguimiento al cumplimiento de la Directiva Distrital 8 de 2021 - Prevenir conductas irregulares - Manual de Funciones, Manual de procesos y procedimientos, uso de bienes/elementos, información, remitido a la OCDI el 29 de febrero de 2024.
- Seguimiento al cumplimiento normativo y procedimental sobre entregas de cargo, entrega de archivo de gestión, Ley 2013 de 2019 y directrices de empalme, emitido el 22 de marzo de 2024.
- Seguimiento a metas Plan de Desarrollo Distrital -PDD- y ejecución presupuestal, emitido el 26 de febrero de 2024.
- Seguimiento a Ejecución Presupuestal vigencia 2023, Ejecución de Reservas, Cuentas por Pagar, emitido 22 de marzo de 2024.
- Seguimiento al Plan de Mejoramiento suscrito con Archivo General de la Nacional - AGN, remitido el 24 de marzo de 2024.
-Reporte cumplimiento Plan Operativo IV Trimestre 2023, emitido el 22 de diciembre de 2023.
- Informe de Gestión IV trimestre 2023, emitido el 11 de enero de 2024
-Informe de seguimiento al cumplimiento normativo y procedimental sobre entregas de cargos, entrega archivo de gestión
Se adjunta informe de gestión</t>
  </si>
  <si>
    <t>Para el mes de abril no se suscribieron actas de aprobación de ítems no previstos, para los contratos que se encuentran en ejecución</t>
  </si>
  <si>
    <t>De acuerdo a las evidencias de las respuestas se observa el VBO de los abogados, dando constancia de la calidad en las respuestas dadas por la STC.</t>
  </si>
  <si>
    <t>Se evidencia que cada una de las respuestas se responden o encuentran en los términos de ley.</t>
  </si>
  <si>
    <t xml:space="preserve">Teniendo en cuenta que el indicador se encuentra articulado a la meta Estudios y diseños de parques y/o escenarios deportivos, se informa que  la misma no presenta programación ni de magnitud ni de presupuesto, lo anterior teniendo en cuenta que se cumplió en la Vigencia 2023. </t>
  </si>
  <si>
    <t>El reporte corresponde al cumplimiento de la programación del plan de acción del proyecto de inversión 7856 ¿ ¿Construcción y adecuación de escenarios y/o parques deportivos sostenibles para la revitalización urbana en Bogotá¿, , el cual se cumplió en un 100%  con corte del 30 de abril.</t>
  </si>
  <si>
    <t xml:space="preserve">Dentro del periodo reportado, comprendido entre los meses de Enero a Abril de 2024 no se advierten defectos en las liquidaciones derivadas de los contratos a cargo de la STC en donde se señalen la ausencia del cumplimiento de requisitos en tales actos. </t>
  </si>
  <si>
    <t>No se presentan procesos sancionatorios en los contratos en ejecución en etapa de obra.</t>
  </si>
  <si>
    <t>El proyecto de inversión 7856 ¿Construcción y adecuación de escenarios y/o parques deportivos sostenibles para la revitalización urbana en Bogotá¿ tiene un rezago en giros en abril de 2024 en relación con las reservas presupuestales de $3.503 millones, los cuales corresponden a los contratos de: obra No. 3113 de 2023 e interventoría No. 3164 de 2013 de la UDS, proceso que se encuentra en fase de estudios y diseños, y de los cuales durante el mes de enero a abril se tramitó un pago por obra, sin embargo, no fue posible tramitar el otro pago de obra e interventoría programado, ya que dichos contratos fueron suspendidos y los contratos de obra No. 3144 de 2023 e interventoría No. 3159 de 2023 del Parque Lineal paisaje 3 debido a que se encuentra en trámite modificación contractual y no fue posible adelantar el proceso de pago de lo programado." En el caso del pac de vigencia y pasivos se ejecutó el 100% del pac programado para el mes de abril.</t>
  </si>
  <si>
    <t>Para el mes de abril de acuerdo al porcentaje de avance de las metas  programadas en la ejecución del proyecto de inversión, las mismas se cumplieron en 100%</t>
  </si>
  <si>
    <t>Se adjunta indicadores de los contratos que se encuentran en ejecución con los porcentajes con corte al 30 de abril de 2024:
*De acuerdo al acta de comité del 24 de abril de 2024, el atraso que se presenta en el contrato del Parque Lineal Unidad del Paisaje 3, obedece a  tramites ante ICANH, solicitudes de cabildo indígena, interrupción de obra por parte ambientalistas, hallazgo tubo agua potable 6". La interventoria remite solicitud de prórroga, documentos que se encuentran en revisión de la supervisión. 
A pesar de que se presenta retraso en la obras en ejecución estas no sobrepasan el mínimo permitido que corresponde al 25%, lo que se traduce que se esta cumpliendo con el seguimiento y ejecución.</t>
  </si>
  <si>
    <t>NO REPORTÓ</t>
  </si>
  <si>
    <t>En el mes de abril de 2024 no se recibieron quejas por cobro del trámite. Se adjuntan correos de reporte. El enlace del trámite virtual es: https://sim.idrd.gov.co/pasaporte-vital-en-linea/es/</t>
  </si>
  <si>
    <t>Para este cuatrimestre, el proceso publicó a través del correo COMUNIDAD IDRD, una pieza de comunicación relacionada con la Guía de Legalización de contratos. Se adjunta evidencia</t>
  </si>
  <si>
    <t xml:space="preserve">Acorde con la medición, 5 radicados asignados no cumplen con oportunidad de acuerdo con el Informe de Atención al Ciudadano de febrero de 2024, descargado de la página web https://www.idrd.gov.co/transparencia-acceso-informacion-publica/planeacion-presupuesto-informes/informes-acceso-informacion-quejas-reclamos. </t>
  </si>
  <si>
    <t>No se presentaron pagos autorizados sin asistir a jornadas para el mes de abril del 2024. Se adjunta: correo de reporte y planilla de pagos del mes.</t>
  </si>
  <si>
    <t>El no cumplimento a la ejecución, en relación al PAC no ejecutada en el mes de abril fue en el caso de RESERVA: por menores valores pagados en operador logístico y motorola. No se pudieron radicar cuentas de GN y Aliados de Colombia ya que el supervisor programa pac y no tuvo en cuenta que el último pago era contra liquidación, por este motivo no pudimos hacer el trámite de pago. Respecto a la cuenta de Cómite Olímpico Colombiano se programó para abril, pero se pudo legalizar el mes de marzo y se radicó y pago el mes anterior.
Y en el caso de la  VIGENCIA: por menores valores pagados correspondiente a talento humano y a apoyos deportivos, ya que no se tenía a ciencia cierta el día en que se firmaron los diferentes CPS.</t>
  </si>
  <si>
    <t>Durante el mes de abril de 2024, se recibieron 8 requerimientos de las Juntas Administradoras Locales.
De los requerimientos y acompañamientos solicitados para el mes de abril se atendió el 100% de estos.   En el anexo, se detallan los requerimientos atendidos.</t>
  </si>
  <si>
    <t xml:space="preserve">Para el mes de Abril  de 2024 se verificaron las facturas presentadas por la ETB (26904 y 26905) a través del contrato interadministrativo 2831-2023, y se que las pautas aprobadas correspondan  a programas y eventos del IDRD y    se identifica que no se beneficia a un tercero. </t>
  </si>
  <si>
    <t>Para este indicador se toma como base el reporte generado por un software que pertenece al proveedor de monitoreo de medios, el cual realiza un filtro con palabras claves, para el mes de abril reportaron 640 noticias, de las cuales algunas no corresponden al IDRD, por lo cual el profesional Especializado de la oficina de comunicaciones realiza el filtro de todas las noticias y genera el reporte de las que SI corresponden al instituto, y notifica este reporte vía correo electrónico. Total notas: 417. Su favorabilidad es la siguiente: neutras, 362, equivalentes al 86,8%; negativas 46, es decir un 11,03% y positivas 9, o un 2,15%. Análisis: hay un tema dominante y es el relacionado con el estado de la gramilla de El Campín, luego de un concierto, lo que unido a algunas denuncias de concejales dieron crecimiento a una tendencia negativa. Temas: estadio El Campín, conciertos, intercolegiados, deportistas bogotanos, Cefes, racionamiento en parques, Ciclovía. Clúster del Deporte.</t>
  </si>
  <si>
    <t xml:space="preserve">Marzo 2024: Se enviaron en total 388 alertas preventivas y avisos correctivos; de estas 290 preventivas a 290 radicados de PQRSD, en seguimiento. De 290 PQRSD con alerta preventiva fueron efectivas para calificación positiva 1. </t>
  </si>
  <si>
    <t>Abril 2024 - Durante el mes de abril se recibieron 1.041 correos por atncliente@idrd.gov.co. De los cuales se realizó gestión inmediata para  473 y 539 se enviaron a radicar en Orfeo; 29 de los correos se solicitó ampliación y otras actividades. Se gestionó el total de correos.</t>
  </si>
  <si>
    <t>Marzo: Para el mes de marzo de 2024 se recibieron 922 PQRSD, de las cuales 270, presentaron error al realizar la interoperabilidad y 911 se gestionaron de inmediato en la interfaz.</t>
  </si>
  <si>
    <t xml:space="preserve">Marzo  - 2024. No se presentaron PQRSD asociadas a la no verificación de perfiles dentro de los términos. De la base de correos se tuvieron 1206 de los cuales, de tema portal ciudadano 105. Se radicaron 69; Ninguno por verificación. </t>
  </si>
  <si>
    <t>Marzo - 2024: Las PQRS contestadas dentro de los términos fueron 802 requerimientos.</t>
  </si>
  <si>
    <t>Marzo - 2024. Basado en el informe mensual, evaluando los criterios de coherencia, claridad, calidez, oportunidad y manejo del sistema</t>
  </si>
  <si>
    <t>Marzo - Abril de 2024: De las 53 solicitudes de servicio realizadas a Oficina Asesora de Comunicaciones durante el bimestre y mantener actualizada el link de trasparencia, 53 se encuentran cerradas</t>
  </si>
  <si>
    <t>Marzo 2024 - Se gestionaron en el Sistema Bogotá te Escucha - BTE por parte del Área de Atención al Cliente, Quejas y Reclamos: 118 PQRSD</t>
  </si>
  <si>
    <t>De las 2.452 atenciones realizadas a los ciudadanos en los SuperCADE en el mes de abril, 2.451 están calificadas como "excelente" o "buena" y una (1) mala.</t>
  </si>
  <si>
    <t>Durante el mes de Abril de 2024 se dió cumplimiento al 100% de las actividades propuestas para el SST, dando cumplimiento a la meta propuesta.</t>
  </si>
  <si>
    <t>Para el periodo se generaron 1452 caso de los cuales 1445 fueron atendidos dentro de los tiempos establecidos en el ANS, cumpliendo con la meta establecida para el indicador.</t>
  </si>
  <si>
    <t>Los controles de préstamos de documentos en abril fueron efectivos, no hubo pérdida de información, se recibió y verifico el total de documentos prestados y relacionados en la parte 1 contra la parte 2 de la planilla de préstamos, los archivos recibidos fueron enviados al archivo central y ubicados en la respectiva estantería acorde a la ubicación del FUID.</t>
  </si>
  <si>
    <t>Los rangos para la conservación documental en el mes de abril reflejan resultados acorde con los rangos establecidos en el Acuerdo 006 de 2014 y las Condiciones ambientales SIC del IDRD, cada espacio asignado para archivos tiene su propio Dataloggers asignado.</t>
  </si>
  <si>
    <t>Al 30 de abril el indicador presenta un acumulado de 19 transferencias, el volumen documental recibido es de 312 cajas X200 equivalentes a 78 ML. (cuadro consolidado de transferencias) por ser acumulativo  no afecta el proceso, cada transferencia cuenta con su respectiva acta suscrita y firmada por las partes y el FUID.</t>
  </si>
  <si>
    <t>En el mes de abril de 2024  se realiza el cruce y verificación de la información entre el inventario y arqueo de la caja general, verificando que se encuentran seis (6) acuerdos de pago y veinticinco (25) pagares en custodia de la Tesorería, en el cotejo de la información no presenta ninguna diferencia su resultado es el 100%.</t>
  </si>
  <si>
    <t xml:space="preserve">El seguimiento de este indicador es trimestral, se hará el respectivo informe para el segundo trimestre del 2024. </t>
  </si>
  <si>
    <t>Durante el mes de abril de 2024 no se presentaron observaciones por parte de los entes de control en la rendición de la cuenta mensual a la Contraloría de Bogotá.</t>
  </si>
  <si>
    <t>En el mes de abril de 2024 se pagó la totalidad de las planillas de cuentas colectivas radicadas por los contratistas vinculados a la entidad, en el tiempo establecido de 10 días, dando cumplimiento a la meta.</t>
  </si>
  <si>
    <t>En el mes de abril de 2024 se pagó la totalidad de las cuentas individuales en un tiempo menor o igual a 9 días, con relación a la fecha de radicación en Central de Cuentas, cumpliendo con la meta establecida.</t>
  </si>
  <si>
    <t>La ejecución del PAC consolidado (vigencia, Reservas y Pasivos) para el mes de abril de 2024, asciende a un 80,36% sobre los recursos programados. La Subdirección Técnica de Parques tuvo una ejecución del 88.10% seguida de la Subdirección Técnica de Recreación y Deporte que tuvo una ejecución de 87,46% frente a los recursos de PAC programados en el mes. El PAC de la vigencia del período en medición tuvo un 86,47% de ejecución, el PAC de Reservas fue del 74,14% y el PAC de pasivos fue 100% para el mes de abril de 2024.</t>
  </si>
  <si>
    <t>La ejecucion al cierre del mes de abril es de 26.60% frente al porcentaje previsto al cierre de Diciembre de 2024-. Se anexan soportes.</t>
  </si>
  <si>
    <t>La ejecución acumulada al 30 de abril/24 es de 27.21% frente a la meta del cierre del año fiscal del 95.0%.</t>
  </si>
  <si>
    <t>En el mes de abril 2024 se presentó el 100% de los informes financieros dentro de los términos legales vigentes a los entes de vigilancia y control. 1. Cuenta mensual a Contraloría, 2. CUPIO a CGR, 3. Categoría Regalías a CGR y 4. Categoría contable a CGN y DDC de la Secretaría de Hacienda Distrital.</t>
  </si>
  <si>
    <t>Para el mes de marzo del 2024 se evidencian cincuenta (51) partidas conciliatorias que corresponden a Abono de rendimientos financieros,  consignaciones y  movimientos con fechas de 28,29,30 y 31 de marzo, es de resaltar que estos dias fueron festivos de semana santa (jueves y viernes santo) seguido de fin de semana lo  que imposibiltó el tramite  de estos registros antes del cierrre.</t>
  </si>
  <si>
    <t>Para el mes de abril se realizaron 53 orientaciones con respecto al PAA</t>
  </si>
  <si>
    <t xml:space="preserve">Acorde con la medición, 5 radicados asignados no cumplen con la evaluación de calidad. 4 radicados no cumplen con manejo de sistema por haber dado respuesta fuera de los términos. 5 radicados no cumplen los criterios de coherencia, claridad, calidez y solución de fondo según Atención al Ciudadano. </t>
  </si>
  <si>
    <t xml:space="preserve">Con corte a 30 de abril de 2024, 22 metas proyectos de inversión presentaron programación las cuales se ejecutaron al 100%. </t>
  </si>
  <si>
    <t>Durante el mes de abril se adelantó la verificación de valores por cada una de las metas de los proyectos de inversión incluidas en el PAA con relación a las reformulaciones remitidas</t>
  </si>
  <si>
    <t>El PAC Ejecutado por la Subdirección Administrativa y Financiera, para el mes de Abril fue de un 91.1% aunque consolidando todo (Vigencia, Reservas y Pasivos Exigibles) dado que el Vigente ejecutado si llega al 95.3 % sobre la meta establecida del 95 %, se debe aclarar que para el tema de vigencias del PAC Programado de un total de $7.614.090 mil millones, se ejecutó $6.408.846 mil millones.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</si>
</sst>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_(* #,##0_);_(* \(#,##0\);_(* &quot;-&quot;??_);_(@_)"/>
    <numFmt numFmtId="166" formatCode="_-* #,##0_-;\-* #,##0_-;_-* &quot;-&quot;??_-;_-@"/>
    <numFmt numFmtId="167" formatCode="_-* #,##0.00_-;\-* #,##0.00_-;_-* &quot;-&quot;??_-;_-@"/>
  </numFmts>
  <fonts count="23">
    <font>
      <sz val="11"/>
      <color theme="1"/>
      <name val="Calibri"/>
      <scheme val="minor"/>
    </font>
    <font>
      <b/>
      <sz val="11"/>
      <color theme="1"/>
      <name val="Arial"/>
    </font>
    <font>
      <sz val="11"/>
      <name val="Calibri"/>
    </font>
    <font>
      <b/>
      <sz val="11"/>
      <color theme="1"/>
      <name val="Calibri"/>
    </font>
    <font>
      <b/>
      <sz val="14"/>
      <color theme="1"/>
      <name val="Calibri"/>
    </font>
    <font>
      <sz val="11"/>
      <color theme="1"/>
      <name val="Calibri"/>
    </font>
    <font>
      <sz val="11"/>
      <color theme="1"/>
      <name val="Arial"/>
    </font>
    <font>
      <sz val="11"/>
      <color theme="1"/>
      <name val="Calibri"/>
      <scheme val="minor"/>
    </font>
    <font>
      <sz val="12"/>
      <color theme="1"/>
      <name val="Arial"/>
    </font>
    <font>
      <sz val="11"/>
      <color rgb="FFFFFFFF"/>
      <name val="Calibri"/>
    </font>
    <font>
      <strike/>
      <sz val="12"/>
      <color theme="1"/>
      <name val="Arial"/>
    </font>
    <font>
      <sz val="11"/>
      <color theme="1"/>
      <name val="Calibri"/>
      <family val="2"/>
    </font>
    <font>
      <b/>
      <sz val="11"/>
      <color theme="1"/>
      <name val="Calibri"/>
      <family val="2"/>
    </font>
    <font>
      <sz val="9"/>
      <color theme="1"/>
      <name val="Calibri"/>
      <family val="2"/>
    </font>
    <font>
      <sz val="10"/>
      <color theme="1"/>
      <name val="Calibri"/>
      <family val="2"/>
    </font>
    <font>
      <sz val="8"/>
      <color theme="1"/>
      <name val="Calibri"/>
      <family val="2"/>
    </font>
    <font>
      <b/>
      <sz val="11"/>
      <color theme="1"/>
      <name val="Calibri"/>
      <family val="2"/>
      <scheme val="minor"/>
    </font>
    <font>
      <sz val="11"/>
      <name val="Calibri"/>
      <family val="2"/>
    </font>
    <font>
      <sz val="11"/>
      <name val="Calibri"/>
      <family val="2"/>
      <scheme val="minor"/>
    </font>
    <font>
      <b/>
      <sz val="11"/>
      <name val="Calibri"/>
      <family val="2"/>
    </font>
    <font>
      <sz val="10"/>
      <name val="Calibri"/>
      <family val="2"/>
    </font>
    <font>
      <sz val="11"/>
      <color rgb="FFFF0000"/>
      <name val="Calibri"/>
      <family val="2"/>
      <scheme val="minor"/>
    </font>
    <font>
      <sz val="11"/>
      <color rgb="FFFF0000"/>
      <name val="Calibri"/>
      <family val="2"/>
    </font>
  </fonts>
  <fills count="7">
    <fill>
      <patternFill patternType="none"/>
    </fill>
    <fill>
      <patternFill patternType="gray125"/>
    </fill>
    <fill>
      <patternFill patternType="solid">
        <fgColor rgb="FF9CC2E5"/>
        <bgColor rgb="FF9CC2E5"/>
      </patternFill>
    </fill>
    <fill>
      <patternFill patternType="solid">
        <fgColor rgb="FFA8D08D"/>
        <bgColor rgb="FFA8D08D"/>
      </patternFill>
    </fill>
    <fill>
      <patternFill patternType="solid">
        <fgColor theme="7" tint="0.79998168889431442"/>
        <bgColor indexed="64"/>
      </patternFill>
    </fill>
    <fill>
      <patternFill patternType="solid">
        <fgColor theme="7" tint="0.79998168889431442"/>
        <bgColor rgb="FFFFC000"/>
      </patternFill>
    </fill>
    <fill>
      <patternFill patternType="solid">
        <fgColor theme="5" tint="0.59999389629810485"/>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rgb="FF000000"/>
      </left>
      <right/>
      <top/>
      <bottom style="thin">
        <color rgb="FF000000"/>
      </bottom>
      <diagonal/>
    </border>
    <border>
      <left style="thin">
        <color indexed="64"/>
      </left>
      <right/>
      <top/>
      <bottom/>
      <diagonal/>
    </border>
    <border>
      <left style="thin">
        <color rgb="FF000000"/>
      </left>
      <right style="thin">
        <color rgb="FF000000"/>
      </right>
      <top style="thin">
        <color rgb="FF000000"/>
      </top>
      <bottom style="thin">
        <color indexed="64"/>
      </bottom>
      <diagonal/>
    </border>
  </borders>
  <cellStyleXfs count="3">
    <xf numFmtId="0" fontId="0" fillId="0" borderId="0"/>
    <xf numFmtId="9" fontId="7" fillId="0" borderId="0" applyFont="0" applyFill="0" applyBorder="0" applyAlignment="0" applyProtection="0"/>
    <xf numFmtId="43" fontId="7" fillId="0" borderId="0" applyFont="0" applyFill="0" applyBorder="0" applyAlignment="0" applyProtection="0"/>
  </cellStyleXfs>
  <cellXfs count="110">
    <xf numFmtId="0" fontId="0" fillId="0" borderId="0" xfId="0"/>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3" fillId="0" borderId="1" xfId="0" applyFont="1" applyBorder="1" applyAlignment="1">
      <alignment horizontal="center" vertical="center" wrapText="1"/>
    </xf>
    <xf numFmtId="0" fontId="5" fillId="0" borderId="0" xfId="0" applyFont="1"/>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9"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3" fillId="0" borderId="0" xfId="0" applyFont="1"/>
    <xf numFmtId="0" fontId="5" fillId="0" borderId="0" xfId="0" applyFont="1" applyAlignment="1">
      <alignment vertical="center"/>
    </xf>
    <xf numFmtId="0" fontId="5" fillId="2" borderId="6" xfId="0" applyFont="1" applyFill="1" applyBorder="1"/>
    <xf numFmtId="0" fontId="5" fillId="2" borderId="6" xfId="0" applyFont="1" applyFill="1" applyBorder="1" applyAlignment="1">
      <alignment wrapText="1"/>
    </xf>
    <xf numFmtId="0" fontId="5" fillId="3" borderId="6" xfId="0" applyFont="1" applyFill="1" applyBorder="1"/>
    <xf numFmtId="0" fontId="5" fillId="3" borderId="6" xfId="0" applyFont="1" applyFill="1" applyBorder="1" applyAlignment="1">
      <alignment wrapText="1"/>
    </xf>
    <xf numFmtId="0" fontId="7" fillId="0" borderId="0" xfId="0" applyFont="1"/>
    <xf numFmtId="9" fontId="5" fillId="0" borderId="0" xfId="0" applyNumberFormat="1" applyFont="1"/>
    <xf numFmtId="164" fontId="5" fillId="0" borderId="0" xfId="0" applyNumberFormat="1" applyFont="1"/>
    <xf numFmtId="0" fontId="8" fillId="0" borderId="0" xfId="0" applyFont="1"/>
    <xf numFmtId="0" fontId="5" fillId="0" borderId="1" xfId="0" applyFont="1" applyBorder="1" applyAlignment="1">
      <alignment horizontal="justify" vertical="center" wrapText="1"/>
    </xf>
    <xf numFmtId="0" fontId="5" fillId="0" borderId="0" xfId="0" applyFont="1" applyAlignment="1">
      <alignment horizontal="justify" vertical="center"/>
    </xf>
    <xf numFmtId="0" fontId="4" fillId="0" borderId="1" xfId="0" applyFont="1" applyBorder="1" applyAlignment="1">
      <alignment horizontal="justify" vertical="center" wrapText="1"/>
    </xf>
    <xf numFmtId="0" fontId="11" fillId="0" borderId="1" xfId="0" applyFont="1" applyBorder="1" applyAlignment="1">
      <alignment horizontal="justify" vertical="center" wrapText="1"/>
    </xf>
    <xf numFmtId="0" fontId="12" fillId="0" borderId="1" xfId="0" applyFont="1" applyBorder="1" applyAlignment="1">
      <alignment horizontal="center" vertical="center" wrapText="1"/>
    </xf>
    <xf numFmtId="167" fontId="5" fillId="0" borderId="0" xfId="0" applyNumberFormat="1" applyFont="1"/>
    <xf numFmtId="0" fontId="0" fillId="0" borderId="0" xfId="0" applyAlignment="1">
      <alignment horizontal="justify" vertical="center"/>
    </xf>
    <xf numFmtId="0" fontId="1" fillId="0" borderId="1" xfId="0" applyFont="1" applyBorder="1" applyAlignment="1">
      <alignment horizontal="justify" vertical="center" wrapText="1"/>
    </xf>
    <xf numFmtId="3" fontId="5" fillId="0" borderId="1" xfId="0" applyNumberFormat="1" applyFont="1" applyBorder="1" applyAlignment="1">
      <alignment horizontal="center" vertical="center"/>
    </xf>
    <xf numFmtId="164" fontId="5" fillId="0" borderId="1" xfId="1" applyNumberFormat="1" applyFont="1" applyFill="1" applyBorder="1" applyAlignment="1">
      <alignment horizontal="center" vertical="center" wrapText="1"/>
    </xf>
    <xf numFmtId="9" fontId="5" fillId="0" borderId="1" xfId="1" applyFont="1" applyFill="1" applyBorder="1" applyAlignment="1">
      <alignment horizontal="center" vertical="center" wrapText="1"/>
    </xf>
    <xf numFmtId="0" fontId="5" fillId="0" borderId="2" xfId="0" applyFont="1" applyBorder="1" applyAlignment="1">
      <alignment horizontal="justify" vertical="center" wrapText="1"/>
    </xf>
    <xf numFmtId="0" fontId="17" fillId="0" borderId="1" xfId="0" applyFont="1" applyBorder="1" applyAlignment="1">
      <alignment horizontal="justify" vertical="center" wrapText="1"/>
    </xf>
    <xf numFmtId="0" fontId="17" fillId="0" borderId="1" xfId="0" applyFont="1" applyBorder="1" applyAlignment="1">
      <alignment horizontal="center" vertical="center" wrapText="1"/>
    </xf>
    <xf numFmtId="1" fontId="17" fillId="0" borderId="1" xfId="0" applyNumberFormat="1" applyFont="1" applyBorder="1" applyAlignment="1">
      <alignment horizontal="center" vertical="center"/>
    </xf>
    <xf numFmtId="0" fontId="17" fillId="0" borderId="1" xfId="0" applyFont="1" applyBorder="1" applyAlignment="1">
      <alignment horizontal="center" vertical="center"/>
    </xf>
    <xf numFmtId="9" fontId="17" fillId="0" borderId="1" xfId="0" applyNumberFormat="1" applyFont="1" applyBorder="1" applyAlignment="1">
      <alignment horizontal="center" vertical="center"/>
    </xf>
    <xf numFmtId="0" fontId="17" fillId="0" borderId="0" xfId="0" applyFont="1"/>
    <xf numFmtId="0" fontId="18" fillId="0" borderId="0" xfId="0" applyFont="1"/>
    <xf numFmtId="0" fontId="12" fillId="0" borderId="0" xfId="0" applyFont="1" applyAlignment="1">
      <alignment horizontal="center" vertical="center"/>
    </xf>
    <xf numFmtId="0" fontId="16" fillId="0" borderId="0" xfId="0" applyFont="1" applyAlignment="1">
      <alignment horizontal="center" vertical="center"/>
    </xf>
    <xf numFmtId="9" fontId="5" fillId="0" borderId="1" xfId="1" applyFont="1" applyFill="1" applyBorder="1" applyAlignment="1">
      <alignment horizontal="center" vertical="center"/>
    </xf>
    <xf numFmtId="9" fontId="17" fillId="0" borderId="1" xfId="1" applyFont="1" applyFill="1" applyBorder="1" applyAlignment="1">
      <alignment horizontal="center" vertical="center"/>
    </xf>
    <xf numFmtId="0" fontId="11" fillId="0" borderId="2" xfId="0" applyFont="1" applyBorder="1" applyAlignment="1">
      <alignment horizontal="justify" vertical="center" wrapText="1"/>
    </xf>
    <xf numFmtId="0" fontId="17" fillId="0" borderId="2" xfId="0" applyFont="1" applyBorder="1" applyAlignment="1">
      <alignment horizontal="justify" vertical="center" wrapText="1"/>
    </xf>
    <xf numFmtId="0" fontId="12" fillId="0" borderId="6" xfId="0" applyFont="1" applyBorder="1" applyAlignment="1">
      <alignment vertical="center"/>
    </xf>
    <xf numFmtId="0" fontId="12" fillId="0" borderId="8" xfId="0" applyFont="1" applyBorder="1" applyAlignment="1">
      <alignment vertical="center"/>
    </xf>
    <xf numFmtId="0" fontId="12" fillId="0" borderId="8" xfId="0" applyFont="1" applyBorder="1" applyAlignment="1">
      <alignment horizontal="center" vertical="center"/>
    </xf>
    <xf numFmtId="0" fontId="19" fillId="0" borderId="8" xfId="0" applyFont="1" applyBorder="1" applyAlignment="1">
      <alignment vertical="center" wrapText="1"/>
    </xf>
    <xf numFmtId="0" fontId="19" fillId="0" borderId="8" xfId="0" applyFont="1" applyBorder="1" applyAlignment="1">
      <alignment horizontal="center" vertical="center"/>
    </xf>
    <xf numFmtId="9" fontId="5" fillId="0" borderId="0" xfId="1" applyFont="1" applyAlignment="1">
      <alignment horizontal="left" vertical="center"/>
    </xf>
    <xf numFmtId="0" fontId="3" fillId="5" borderId="6" xfId="0" applyFont="1" applyFill="1" applyBorder="1"/>
    <xf numFmtId="0" fontId="5" fillId="5" borderId="6" xfId="0" applyFont="1" applyFill="1" applyBorder="1"/>
    <xf numFmtId="0" fontId="3" fillId="4" borderId="0" xfId="0" applyFont="1" applyFill="1"/>
    <xf numFmtId="0" fontId="21" fillId="0" borderId="0" xfId="0" applyFont="1"/>
    <xf numFmtId="0" fontId="11" fillId="0" borderId="0" xfId="0" applyFont="1" applyAlignment="1">
      <alignment horizontal="center" vertical="center"/>
    </xf>
    <xf numFmtId="0" fontId="11" fillId="0" borderId="7" xfId="0" applyFont="1" applyBorder="1" applyAlignment="1">
      <alignment horizontal="justify" vertical="center" wrapText="1"/>
    </xf>
    <xf numFmtId="9" fontId="11" fillId="0" borderId="1" xfId="0" applyNumberFormat="1" applyFont="1" applyBorder="1" applyAlignment="1">
      <alignment horizontal="center" vertical="center"/>
    </xf>
    <xf numFmtId="0" fontId="5" fillId="0" borderId="1" xfId="0" applyFont="1" applyBorder="1" applyAlignment="1">
      <alignment horizontal="justify" vertical="center"/>
    </xf>
    <xf numFmtId="4" fontId="5" fillId="0" borderId="1" xfId="0" applyNumberFormat="1" applyFont="1" applyBorder="1" applyAlignment="1">
      <alignment horizontal="center" vertical="center"/>
    </xf>
    <xf numFmtId="0" fontId="11" fillId="0" borderId="1" xfId="0" applyFont="1" applyBorder="1" applyAlignment="1">
      <alignment horizontal="center" vertical="center"/>
    </xf>
    <xf numFmtId="164" fontId="5" fillId="0" borderId="1" xfId="0" applyNumberFormat="1" applyFont="1" applyBorder="1" applyAlignment="1">
      <alignment horizontal="center" vertical="center"/>
    </xf>
    <xf numFmtId="0" fontId="6" fillId="0" borderId="1" xfId="0" applyFont="1" applyBorder="1" applyAlignment="1">
      <alignment horizontal="center" vertical="center"/>
    </xf>
    <xf numFmtId="0" fontId="14" fillId="0" borderId="2" xfId="0" applyFont="1" applyBorder="1" applyAlignment="1">
      <alignment horizontal="justify" vertical="center" wrapText="1"/>
    </xf>
    <xf numFmtId="10" fontId="5" fillId="0" borderId="1" xfId="0" applyNumberFormat="1" applyFont="1" applyBorder="1" applyAlignment="1">
      <alignment horizontal="center" vertical="center"/>
    </xf>
    <xf numFmtId="0" fontId="12" fillId="0" borderId="8" xfId="0" applyFont="1" applyBorder="1" applyAlignment="1">
      <alignment horizontal="center" vertical="center" wrapText="1"/>
    </xf>
    <xf numFmtId="0" fontId="12" fillId="0" borderId="6" xfId="0" applyFont="1" applyBorder="1" applyAlignment="1">
      <alignment horizontal="center" vertical="center"/>
    </xf>
    <xf numFmtId="0" fontId="12" fillId="0" borderId="0" xfId="0" applyFont="1" applyAlignment="1">
      <alignment vertical="center"/>
    </xf>
    <xf numFmtId="0" fontId="11" fillId="0" borderId="1" xfId="0" applyFont="1" applyBorder="1" applyAlignment="1">
      <alignment horizontal="center" vertical="center" wrapText="1"/>
    </xf>
    <xf numFmtId="166" fontId="5" fillId="0" borderId="1" xfId="0" applyNumberFormat="1" applyFont="1" applyBorder="1" applyAlignment="1">
      <alignment horizontal="center" vertical="center"/>
    </xf>
    <xf numFmtId="0" fontId="19" fillId="0" borderId="8" xfId="0" applyFont="1" applyBorder="1" applyAlignment="1">
      <alignment vertical="center"/>
    </xf>
    <xf numFmtId="10" fontId="5" fillId="0" borderId="1"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165" fontId="5" fillId="0" borderId="1" xfId="0" applyNumberFormat="1" applyFont="1" applyBorder="1" applyAlignment="1">
      <alignment horizontal="center" vertical="center"/>
    </xf>
    <xf numFmtId="0" fontId="5" fillId="0" borderId="7" xfId="0" applyFont="1" applyBorder="1" applyAlignment="1">
      <alignment horizontal="justify" vertical="center" wrapText="1"/>
    </xf>
    <xf numFmtId="0" fontId="14" fillId="0" borderId="1" xfId="0" applyFont="1" applyBorder="1" applyAlignment="1">
      <alignment horizontal="justify" vertical="center" wrapText="1"/>
    </xf>
    <xf numFmtId="164" fontId="5" fillId="0" borderId="1" xfId="0" applyNumberFormat="1" applyFont="1" applyBorder="1" applyAlignment="1">
      <alignment horizontal="center" vertical="center" wrapText="1"/>
    </xf>
    <xf numFmtId="0" fontId="15" fillId="0" borderId="1" xfId="0" applyFont="1" applyBorder="1" applyAlignment="1">
      <alignment horizontal="justify" vertical="center" wrapText="1"/>
    </xf>
    <xf numFmtId="9" fontId="17" fillId="0" borderId="1" xfId="0" applyNumberFormat="1" applyFont="1" applyBorder="1" applyAlignment="1">
      <alignment horizontal="center" vertical="center" wrapText="1"/>
    </xf>
    <xf numFmtId="0" fontId="19" fillId="0" borderId="6" xfId="0" applyFont="1" applyBorder="1" applyAlignment="1">
      <alignment vertical="center"/>
    </xf>
    <xf numFmtId="0" fontId="20" fillId="0" borderId="2" xfId="0" applyFont="1" applyBorder="1" applyAlignment="1">
      <alignment horizontal="justify" vertical="center" wrapText="1"/>
    </xf>
    <xf numFmtId="0" fontId="5" fillId="6" borderId="1" xfId="0" applyFont="1" applyFill="1" applyBorder="1" applyAlignment="1">
      <alignment horizontal="justify" vertical="center" wrapText="1"/>
    </xf>
    <xf numFmtId="0" fontId="11" fillId="6" borderId="1" xfId="0" applyFont="1" applyFill="1" applyBorder="1" applyAlignment="1">
      <alignment horizontal="justify" vertical="center" wrapText="1"/>
    </xf>
    <xf numFmtId="0" fontId="17" fillId="6" borderId="1" xfId="0" applyFont="1" applyFill="1" applyBorder="1" applyAlignment="1">
      <alignment horizontal="justify" vertical="center" wrapText="1"/>
    </xf>
    <xf numFmtId="0" fontId="5" fillId="6" borderId="1" xfId="0" applyFont="1" applyFill="1" applyBorder="1" applyAlignment="1">
      <alignment horizontal="justify" vertical="center"/>
    </xf>
    <xf numFmtId="9" fontId="5" fillId="0" borderId="3" xfId="0" applyNumberFormat="1" applyFont="1" applyBorder="1" applyAlignment="1">
      <alignment horizontal="justify" vertical="center" wrapText="1"/>
    </xf>
    <xf numFmtId="0" fontId="15" fillId="0" borderId="2" xfId="0" applyFont="1" applyBorder="1" applyAlignment="1">
      <alignment horizontal="justify" vertical="center" wrapText="1"/>
    </xf>
    <xf numFmtId="9" fontId="11" fillId="0" borderId="1" xfId="1" applyFont="1" applyFill="1" applyBorder="1" applyAlignment="1">
      <alignment horizontal="center" vertical="center"/>
    </xf>
    <xf numFmtId="165" fontId="5" fillId="0" borderId="1" xfId="2" applyNumberFormat="1" applyFont="1" applyFill="1" applyBorder="1" applyAlignment="1">
      <alignment horizontal="center" vertical="center"/>
    </xf>
    <xf numFmtId="9" fontId="5" fillId="0" borderId="2" xfId="0" applyNumberFormat="1" applyFont="1" applyBorder="1" applyAlignment="1">
      <alignment horizontal="center" vertical="center"/>
    </xf>
    <xf numFmtId="0" fontId="11" fillId="0" borderId="3" xfId="0" applyFont="1" applyBorder="1" applyAlignment="1">
      <alignment horizontal="justify" vertical="center" wrapText="1"/>
    </xf>
    <xf numFmtId="165" fontId="5" fillId="0" borderId="1" xfId="2" applyNumberFormat="1" applyFont="1" applyFill="1" applyBorder="1" applyAlignment="1">
      <alignment horizontal="center" vertical="center" wrapText="1"/>
    </xf>
    <xf numFmtId="3" fontId="5" fillId="0" borderId="1" xfId="0" applyNumberFormat="1" applyFont="1" applyBorder="1" applyAlignment="1">
      <alignment horizontal="center" vertical="center" wrapText="1"/>
    </xf>
    <xf numFmtId="165" fontId="5" fillId="0" borderId="1" xfId="0" applyNumberFormat="1" applyFont="1" applyBorder="1" applyAlignment="1">
      <alignment horizontal="center" vertical="center" wrapText="1"/>
    </xf>
    <xf numFmtId="0" fontId="5" fillId="0" borderId="9" xfId="0" applyFont="1" applyBorder="1" applyAlignment="1">
      <alignment horizontal="center" vertical="center"/>
    </xf>
    <xf numFmtId="0" fontId="5" fillId="0" borderId="5" xfId="0" applyFont="1" applyBorder="1" applyAlignment="1">
      <alignment horizontal="center" vertical="center" wrapText="1"/>
    </xf>
    <xf numFmtId="2" fontId="12" fillId="0" borderId="8" xfId="0" applyNumberFormat="1" applyFont="1" applyBorder="1" applyAlignment="1">
      <alignment vertical="center"/>
    </xf>
    <xf numFmtId="1" fontId="5" fillId="0" borderId="2" xfId="0" applyNumberFormat="1" applyFont="1" applyBorder="1" applyAlignment="1">
      <alignment horizontal="center" vertical="center"/>
    </xf>
    <xf numFmtId="0" fontId="5" fillId="0" borderId="5" xfId="0" applyFont="1" applyBorder="1" applyAlignment="1">
      <alignment horizontal="center" vertical="center"/>
    </xf>
    <xf numFmtId="9" fontId="5" fillId="0" borderId="5" xfId="0" applyNumberFormat="1" applyFont="1" applyBorder="1" applyAlignment="1">
      <alignment horizontal="center" vertical="center"/>
    </xf>
    <xf numFmtId="166" fontId="5" fillId="0" borderId="1" xfId="0" applyNumberFormat="1" applyFont="1" applyBorder="1" applyAlignment="1">
      <alignment horizontal="right" vertical="center"/>
    </xf>
    <xf numFmtId="165" fontId="11" fillId="0" borderId="1" xfId="2" applyNumberFormat="1" applyFont="1" applyFill="1" applyBorder="1" applyAlignment="1">
      <alignment horizontal="center" vertical="center" wrapText="1"/>
    </xf>
    <xf numFmtId="0" fontId="13" fillId="0" borderId="2" xfId="0" applyFont="1" applyBorder="1" applyAlignment="1">
      <alignment horizontal="justify" vertical="center" wrapText="1"/>
    </xf>
    <xf numFmtId="0" fontId="1" fillId="0" borderId="2" xfId="0" applyFont="1" applyBorder="1" applyAlignment="1">
      <alignment horizontal="center" vertical="center"/>
    </xf>
    <xf numFmtId="0" fontId="2" fillId="0" borderId="3" xfId="0" applyFont="1" applyBorder="1"/>
    <xf numFmtId="0" fontId="2" fillId="0" borderId="4" xfId="0" applyFont="1" applyBorder="1"/>
  </cellXfs>
  <cellStyles count="3">
    <cellStyle name="Millares" xfId="2" builtinId="3"/>
    <cellStyle name="Normal" xfId="0" builtinId="0"/>
    <cellStyle name="Porcentaje" xfId="1" builtinId="5"/>
  </cellStyles>
  <dxfs count="5">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ill>
        <patternFill patternType="solid">
          <fgColor rgb="FFF8CBAD"/>
          <bgColor rgb="FF000000"/>
        </patternFill>
      </fill>
    </dxf>
  </dxfs>
  <tableStyles count="0" defaultTableStyle="TableStyleMedium2" defaultPivotStyle="PivotStyleLight16"/>
  <colors>
    <mruColors>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400" b="1" i="0" u="none" strike="noStrike" kern="1200" baseline="0">
                <a:solidFill>
                  <a:sysClr val="windowText" lastClr="000000"/>
                </a:solidFill>
                <a:latin typeface="+mn-lt"/>
                <a:ea typeface="+mn-ea"/>
                <a:cs typeface="+mn-cs"/>
              </a:defRPr>
            </a:pPr>
            <a:r>
              <a:rPr lang="es-CO" sz="1400" b="1" i="0">
                <a:solidFill>
                  <a:sysClr val="windowText" lastClr="000000"/>
                </a:solidFill>
                <a:latin typeface="+mn-lt"/>
              </a:rPr>
              <a:t>Total indicadores medidos - ENERO</a:t>
            </a:r>
            <a:r>
              <a:rPr lang="es-CO" sz="1400" b="1" i="0" baseline="0">
                <a:solidFill>
                  <a:sysClr val="windowText" lastClr="000000"/>
                </a:solidFill>
                <a:latin typeface="+mn-lt"/>
              </a:rPr>
              <a:t> 2024</a:t>
            </a:r>
            <a:endParaRPr lang="es-CO" sz="1400" b="1" i="0">
              <a:solidFill>
                <a:sysClr val="windowText" lastClr="000000"/>
              </a:solidFill>
              <a:latin typeface="+mn-lt"/>
            </a:endParaRPr>
          </a:p>
        </c:rich>
      </c:tx>
      <c:overlay val="0"/>
      <c:spPr>
        <a:noFill/>
        <a:ln>
          <a:noFill/>
        </a:ln>
        <a:effectLst/>
      </c:spPr>
      <c:txPr>
        <a:bodyPr rot="0" spcFirstLastPara="1" vertOverflow="ellipsis" vert="horz" wrap="square" anchor="ctr" anchorCtr="1"/>
        <a:lstStyle/>
        <a:p>
          <a:pPr lvl="0">
            <a:defRPr sz="1400" b="1" i="0" u="none" strike="noStrike" kern="1200" baseline="0">
              <a:solidFill>
                <a:sysClr val="windowText" lastClr="000000"/>
              </a:solidFill>
              <a:latin typeface="+mn-lt"/>
              <a:ea typeface="+mn-ea"/>
              <a:cs typeface="+mn-cs"/>
            </a:defRPr>
          </a:pPr>
          <a:endParaRPr lang="es-CO"/>
        </a:p>
      </c:txPr>
    </c:title>
    <c:autoTitleDeleted val="0"/>
    <c:plotArea>
      <c:layout/>
      <c:pieChart>
        <c:varyColors val="1"/>
        <c:ser>
          <c:idx val="0"/>
          <c:order val="0"/>
          <c:dPt>
            <c:idx val="0"/>
            <c:bubble3D val="0"/>
            <c:spPr>
              <a:solidFill>
                <a:schemeClr val="accent2"/>
              </a:solidFill>
              <a:ln>
                <a:noFill/>
              </a:ln>
              <a:effectLst/>
            </c:spPr>
            <c:extLst>
              <c:ext xmlns:c16="http://schemas.microsoft.com/office/drawing/2014/chart" uri="{C3380CC4-5D6E-409C-BE32-E72D297353CC}">
                <c16:uniqueId val="{00000001-9637-4CB1-974E-C011D7D8F82B}"/>
              </c:ext>
            </c:extLst>
          </c:dPt>
          <c:dPt>
            <c:idx val="1"/>
            <c:bubble3D val="0"/>
            <c:spPr>
              <a:solidFill>
                <a:schemeClr val="accent4"/>
              </a:solidFill>
              <a:ln>
                <a:noFill/>
              </a:ln>
              <a:effectLst/>
            </c:spPr>
            <c:extLst>
              <c:ext xmlns:c16="http://schemas.microsoft.com/office/drawing/2014/chart" uri="{C3380CC4-5D6E-409C-BE32-E72D297353CC}">
                <c16:uniqueId val="{00000003-9637-4CB1-974E-C011D7D8F82B}"/>
              </c:ext>
            </c:extLst>
          </c:dPt>
          <c:dPt>
            <c:idx val="2"/>
            <c:bubble3D val="0"/>
            <c:spPr>
              <a:solidFill>
                <a:schemeClr val="accent6"/>
              </a:solidFill>
              <a:ln>
                <a:noFill/>
              </a:ln>
              <a:effectLst/>
            </c:spPr>
            <c:extLst>
              <c:ext xmlns:c16="http://schemas.microsoft.com/office/drawing/2014/chart" uri="{C3380CC4-5D6E-409C-BE32-E72D297353CC}">
                <c16:uniqueId val="{00000005-408C-4060-8F07-71C6B0B26DB8}"/>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0"/>
            <c:showCatName val="0"/>
            <c:showSerName val="0"/>
            <c:showPercent val="1"/>
            <c:showBubbleSize val="0"/>
            <c:showLeaderLines val="1"/>
            <c:leaderLines>
              <c:spPr>
                <a:ln w="6350" cap="flat" cmpd="sng" algn="ctr">
                  <a:solidFill>
                    <a:schemeClr val="tx1"/>
                  </a:solidFill>
                  <a:prstDash val="solid"/>
                  <a:round/>
                </a:ln>
                <a:effectLst/>
              </c:spPr>
            </c:leaderLines>
            <c:extLst>
              <c:ext xmlns:c15="http://schemas.microsoft.com/office/drawing/2012/chart" uri="{CE6537A1-D6FC-4f65-9D91-7224C49458BB}"/>
            </c:extLst>
          </c:dLbls>
          <c:cat>
            <c:strRef>
              <c:f>Hoja1!$A$3:$A$5</c:f>
              <c:strCache>
                <c:ptCount val="3"/>
                <c:pt idx="0">
                  <c:v>Indicadores de Gestión</c:v>
                </c:pt>
                <c:pt idx="1">
                  <c:v>Indicadores de riesgos de corrupción</c:v>
                </c:pt>
                <c:pt idx="2">
                  <c:v>Indicador de Gestión y corrupción </c:v>
                </c:pt>
              </c:strCache>
            </c:strRef>
          </c:cat>
          <c:val>
            <c:numRef>
              <c:f>Hoja1!$B$3:$B$5</c:f>
              <c:numCache>
                <c:formatCode>General</c:formatCode>
                <c:ptCount val="3"/>
                <c:pt idx="0">
                  <c:v>78</c:v>
                </c:pt>
                <c:pt idx="1">
                  <c:v>10</c:v>
                </c:pt>
                <c:pt idx="2">
                  <c:v>1</c:v>
                </c:pt>
              </c:numCache>
            </c:numRef>
          </c:val>
          <c:extLst>
            <c:ext xmlns:c16="http://schemas.microsoft.com/office/drawing/2014/chart" uri="{C3380CC4-5D6E-409C-BE32-E72D297353CC}">
              <c16:uniqueId val="{00000004-9637-4CB1-974E-C011D7D8F82B}"/>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lvl="0">
            <a:defRPr sz="900" b="0" i="0" u="none" strike="noStrike" kern="1200" baseline="0">
              <a:solidFill>
                <a:srgbClr val="1A1A1A"/>
              </a:solidFill>
              <a:latin typeface="+mn-lt"/>
              <a:ea typeface="+mn-ea"/>
              <a:cs typeface="+mn-cs"/>
            </a:defRPr>
          </a:pPr>
          <a:endParaRPr lang="es-CO"/>
        </a:p>
      </c:txPr>
    </c:legend>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s-CO"/>
              <a:t>Resultado indicadores de Gestión-
ENERO 2024</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B236-4727-B50E-E535142FB00E}"/>
              </c:ext>
            </c:extLst>
          </c:dPt>
          <c:dPt>
            <c:idx val="1"/>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B236-4727-B50E-E535142FB00E}"/>
              </c:ext>
            </c:extLst>
          </c:dPt>
          <c:dPt>
            <c:idx val="2"/>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B236-4727-B50E-E535142FB00E}"/>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1-B236-4727-B50E-E535142FB00E}"/>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B236-4727-B50E-E535142FB00E}"/>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5-B236-4727-B50E-E535142FB00E}"/>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Hoja1!$A$12:$A$14</c:f>
              <c:strCache>
                <c:ptCount val="3"/>
                <c:pt idx="0">
                  <c:v>Cumplimiento</c:v>
                </c:pt>
                <c:pt idx="1">
                  <c:v>Incumplimiento</c:v>
                </c:pt>
                <c:pt idx="2">
                  <c:v>No reportado</c:v>
                </c:pt>
              </c:strCache>
            </c:strRef>
          </c:cat>
          <c:val>
            <c:numRef>
              <c:f>Hoja1!$B$12:$B$14</c:f>
              <c:numCache>
                <c:formatCode>General</c:formatCode>
                <c:ptCount val="3"/>
                <c:pt idx="0">
                  <c:v>65</c:v>
                </c:pt>
                <c:pt idx="1">
                  <c:v>14</c:v>
                </c:pt>
                <c:pt idx="2">
                  <c:v>0</c:v>
                </c:pt>
              </c:numCache>
            </c:numRef>
          </c:val>
          <c:extLst>
            <c:ext xmlns:c16="http://schemas.microsoft.com/office/drawing/2014/chart" uri="{C3380CC4-5D6E-409C-BE32-E72D297353CC}">
              <c16:uniqueId val="{00000006-B236-4727-B50E-E535142FB00E}"/>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zero"/>
    <c:showDLblsOverMax val="1"/>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
  <cs:axisTitle>
    <cs:lnRef idx="0"/>
    <cs:fillRef idx="0"/>
    <cs:effectRef idx="0"/>
    <cs:fontRef idx="minor">
      <a:schemeClr val="tx1"/>
    </cs:fontRef>
    <cs:defRPr sz="1000" b="1" kern="1200"/>
  </cs:axisTitle>
  <cs:categoryAxis>
    <cs:lnRef idx="1">
      <a:schemeClr val="tx1"/>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0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3</xdr:col>
      <xdr:colOff>238126</xdr:colOff>
      <xdr:row>0</xdr:row>
      <xdr:rowOff>38100</xdr:rowOff>
    </xdr:from>
    <xdr:ext cx="4048124" cy="2028825"/>
    <xdr:graphicFrame macro="">
      <xdr:nvGraphicFramePr>
        <xdr:cNvPr id="354178924" name="Chart 1">
          <a:extLst>
            <a:ext uri="{FF2B5EF4-FFF2-40B4-BE49-F238E27FC236}">
              <a16:creationId xmlns:a16="http://schemas.microsoft.com/office/drawing/2014/main" id="{00000000-0008-0000-0200-00006C571C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352425</xdr:colOff>
      <xdr:row>9</xdr:row>
      <xdr:rowOff>161925</xdr:rowOff>
    </xdr:from>
    <xdr:ext cx="5400675" cy="3295650"/>
    <xdr:graphicFrame macro="">
      <xdr:nvGraphicFramePr>
        <xdr:cNvPr id="652318944" name="Chart 2">
          <a:extLst>
            <a:ext uri="{FF2B5EF4-FFF2-40B4-BE49-F238E27FC236}">
              <a16:creationId xmlns:a16="http://schemas.microsoft.com/office/drawing/2014/main" id="{00000000-0008-0000-0200-0000E098E1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solucion.idrd.gov.co/Isolucion4IDRD/Medicion/frmValorIndicador.aspx?Accion=Editar&amp;CodIndicador=MTYyNA==" TargetMode="External"/><Relationship Id="rId2" Type="http://schemas.openxmlformats.org/officeDocument/2006/relationships/hyperlink" Target="https://isolucion.idrd.gov.co/Isolucion4IDRD/Medicion/frmValorIndicador.aspx?Accion=Editar&amp;CodIndicador=MTYyMw==" TargetMode="External"/><Relationship Id="rId1" Type="http://schemas.openxmlformats.org/officeDocument/2006/relationships/hyperlink" Target="https://isolucion.idrd.gov.co/Isolucion4IDRD/Medicion/frmValorIndicador.aspx?Accion=Editar&amp;CodIndicador=MTYyMQ==" TargetMode="External"/><Relationship Id="rId5" Type="http://schemas.openxmlformats.org/officeDocument/2006/relationships/printerSettings" Target="../printerSettings/printerSettings1.bin"/><Relationship Id="rId4" Type="http://schemas.openxmlformats.org/officeDocument/2006/relationships/hyperlink" Target="https://isolucion.idrd.gov.co/Isolucion4IDRD/Medicion/frmValorIndicador.aspx?Accion=Editar&amp;CodIndicador=MTYyM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X1012"/>
  <sheetViews>
    <sheetView tabSelected="1" zoomScale="80" zoomScaleNormal="80" workbookViewId="0">
      <selection activeCell="C17" sqref="C17"/>
    </sheetView>
  </sheetViews>
  <sheetFormatPr baseColWidth="10" defaultColWidth="14.42578125" defaultRowHeight="15" customHeight="1"/>
  <cols>
    <col min="1" max="1" width="22.7109375" customWidth="1"/>
    <col min="2" max="2" width="31.5703125" customWidth="1"/>
    <col min="3" max="3" width="46.7109375" customWidth="1"/>
    <col min="4" max="4" width="13.28515625" customWidth="1"/>
    <col min="5" max="5" width="15.85546875" customWidth="1"/>
    <col min="6" max="6" width="9.42578125" customWidth="1"/>
    <col min="7" max="7" width="23.140625" customWidth="1"/>
    <col min="8" max="9" width="17.42578125" customWidth="1"/>
    <col min="10" max="10" width="16.28515625" customWidth="1"/>
    <col min="11" max="11" width="98.140625" style="30" customWidth="1"/>
    <col min="12" max="12" width="14.140625" style="44" customWidth="1"/>
    <col min="13" max="24" width="10.7109375" customWidth="1"/>
  </cols>
  <sheetData>
    <row r="1" spans="1:24" ht="15" customHeight="1">
      <c r="A1" s="58" t="s">
        <v>352</v>
      </c>
    </row>
    <row r="2" spans="1:24" ht="44.25" customHeight="1">
      <c r="A2" s="1" t="s">
        <v>0</v>
      </c>
      <c r="B2" s="1" t="s">
        <v>1</v>
      </c>
      <c r="C2" s="1" t="s">
        <v>2</v>
      </c>
      <c r="D2" s="1" t="s">
        <v>3</v>
      </c>
      <c r="E2" s="2" t="s">
        <v>4</v>
      </c>
      <c r="F2" s="1" t="s">
        <v>5</v>
      </c>
      <c r="G2" s="107" t="s">
        <v>6</v>
      </c>
      <c r="H2" s="108"/>
      <c r="I2" s="109"/>
      <c r="J2" s="28" t="s">
        <v>393</v>
      </c>
      <c r="K2" s="28" t="s">
        <v>7</v>
      </c>
      <c r="L2" s="43"/>
      <c r="M2" s="4"/>
      <c r="N2" s="4"/>
      <c r="O2" s="4"/>
      <c r="P2" s="4"/>
      <c r="Q2" s="4"/>
      <c r="R2" s="4"/>
      <c r="S2" s="4"/>
      <c r="T2" s="4"/>
      <c r="U2" s="4"/>
      <c r="V2" s="4"/>
      <c r="W2" s="4"/>
      <c r="X2" s="4"/>
    </row>
    <row r="3" spans="1:24" ht="30.75" hidden="1" customHeight="1">
      <c r="A3" s="31"/>
      <c r="B3" s="2"/>
      <c r="C3" s="2"/>
      <c r="D3" s="5"/>
      <c r="E3" s="1"/>
      <c r="F3" s="1"/>
      <c r="G3" s="6" t="s">
        <v>9</v>
      </c>
      <c r="H3" s="6" t="s">
        <v>10</v>
      </c>
      <c r="I3" s="6" t="s">
        <v>6</v>
      </c>
      <c r="J3" s="3"/>
      <c r="K3" s="26"/>
      <c r="L3" s="49"/>
      <c r="M3" s="4"/>
      <c r="N3" s="4"/>
      <c r="O3" s="4"/>
      <c r="P3" s="4"/>
      <c r="Q3" s="4"/>
      <c r="R3" s="4"/>
      <c r="S3" s="4"/>
      <c r="T3" s="4"/>
      <c r="U3" s="4"/>
      <c r="V3" s="4"/>
      <c r="W3" s="4"/>
      <c r="X3" s="4"/>
    </row>
    <row r="4" spans="1:24" ht="30" hidden="1">
      <c r="A4" s="62" t="s">
        <v>11</v>
      </c>
      <c r="B4" s="27" t="s">
        <v>27</v>
      </c>
      <c r="C4" s="24" t="s">
        <v>28</v>
      </c>
      <c r="D4" s="7" t="s">
        <v>14</v>
      </c>
      <c r="E4" s="7" t="s">
        <v>29</v>
      </c>
      <c r="F4" s="8">
        <v>0.95</v>
      </c>
      <c r="G4" s="63"/>
      <c r="H4" s="64"/>
      <c r="I4" s="65"/>
      <c r="J4" s="9"/>
      <c r="K4" s="27"/>
      <c r="L4" s="49"/>
      <c r="M4" s="4"/>
      <c r="N4" s="4"/>
      <c r="O4" s="4"/>
      <c r="P4" s="4"/>
      <c r="Q4" s="4"/>
      <c r="R4" s="4"/>
      <c r="S4" s="4"/>
      <c r="T4" s="4"/>
      <c r="U4" s="4"/>
      <c r="V4" s="4"/>
      <c r="W4" s="4"/>
      <c r="X4" s="4"/>
    </row>
    <row r="5" spans="1:24" ht="30" hidden="1">
      <c r="A5" s="62" t="s">
        <v>11</v>
      </c>
      <c r="B5" s="27" t="s">
        <v>385</v>
      </c>
      <c r="C5" s="24" t="s">
        <v>345</v>
      </c>
      <c r="D5" s="7" t="s">
        <v>14</v>
      </c>
      <c r="E5" s="7" t="s">
        <v>20</v>
      </c>
      <c r="F5" s="8">
        <v>0.63</v>
      </c>
      <c r="G5" s="7"/>
      <c r="H5" s="66"/>
      <c r="I5" s="8"/>
      <c r="J5" s="9"/>
      <c r="K5" s="47"/>
      <c r="L5" s="50"/>
      <c r="M5" s="4"/>
      <c r="N5" s="4"/>
      <c r="O5" s="4"/>
      <c r="P5" s="4"/>
      <c r="Q5" s="4"/>
      <c r="R5" s="4"/>
      <c r="S5" s="4"/>
      <c r="T5" s="4"/>
      <c r="U5" s="4"/>
      <c r="V5" s="4"/>
      <c r="W5" s="4"/>
      <c r="X5" s="4"/>
    </row>
    <row r="6" spans="1:24" ht="30" hidden="1">
      <c r="A6" s="62" t="s">
        <v>11</v>
      </c>
      <c r="B6" s="24" t="s">
        <v>23</v>
      </c>
      <c r="C6" s="24" t="s">
        <v>24</v>
      </c>
      <c r="D6" s="7" t="s">
        <v>14</v>
      </c>
      <c r="E6" s="7" t="s">
        <v>15</v>
      </c>
      <c r="F6" s="8">
        <v>1</v>
      </c>
      <c r="G6" s="7"/>
      <c r="H6" s="7"/>
      <c r="I6" s="8"/>
      <c r="J6" s="9"/>
      <c r="K6" s="47"/>
      <c r="L6" s="50"/>
      <c r="M6" s="4"/>
      <c r="N6" s="4"/>
      <c r="O6" s="4"/>
      <c r="P6" s="4"/>
      <c r="Q6" s="4"/>
      <c r="R6" s="4"/>
      <c r="S6" s="4"/>
      <c r="T6" s="4"/>
      <c r="U6" s="4"/>
      <c r="V6" s="4"/>
      <c r="W6" s="4"/>
      <c r="X6" s="4"/>
    </row>
    <row r="7" spans="1:24" ht="30.75" customHeight="1">
      <c r="A7" s="88" t="s">
        <v>11</v>
      </c>
      <c r="B7" s="27" t="s">
        <v>21</v>
      </c>
      <c r="C7" s="24" t="s">
        <v>22</v>
      </c>
      <c r="D7" s="7" t="s">
        <v>14</v>
      </c>
      <c r="E7" s="7" t="s">
        <v>18</v>
      </c>
      <c r="F7" s="8">
        <v>1</v>
      </c>
      <c r="G7" s="7">
        <v>22</v>
      </c>
      <c r="H7" s="7">
        <v>22</v>
      </c>
      <c r="I7" s="8">
        <f>G7/H7</f>
        <v>1</v>
      </c>
      <c r="J7" s="9">
        <f>I7/F7</f>
        <v>1</v>
      </c>
      <c r="K7" s="47" t="s">
        <v>454</v>
      </c>
      <c r="L7" s="50"/>
      <c r="M7" s="4"/>
      <c r="N7" s="4"/>
      <c r="O7" s="4"/>
      <c r="P7" s="4"/>
      <c r="Q7" s="4"/>
      <c r="R7" s="4"/>
      <c r="S7" s="4"/>
      <c r="T7" s="4"/>
      <c r="U7" s="4"/>
      <c r="V7" s="4"/>
      <c r="W7" s="4"/>
      <c r="X7" s="4"/>
    </row>
    <row r="8" spans="1:24" ht="50.25" customHeight="1">
      <c r="A8" s="88" t="s">
        <v>11</v>
      </c>
      <c r="B8" s="27" t="s">
        <v>382</v>
      </c>
      <c r="C8" s="27" t="s">
        <v>25</v>
      </c>
      <c r="D8" s="7" t="s">
        <v>14</v>
      </c>
      <c r="E8" s="7" t="s">
        <v>18</v>
      </c>
      <c r="F8" s="8">
        <v>1</v>
      </c>
      <c r="G8" s="7">
        <v>53</v>
      </c>
      <c r="H8" s="7">
        <v>53</v>
      </c>
      <c r="I8" s="8">
        <f>G8/H8</f>
        <v>1</v>
      </c>
      <c r="J8" s="9">
        <f>I8/F8</f>
        <v>1</v>
      </c>
      <c r="K8" s="47" t="s">
        <v>452</v>
      </c>
      <c r="L8" s="50"/>
      <c r="M8" s="4"/>
      <c r="N8" s="4"/>
      <c r="O8" s="4"/>
      <c r="P8" s="4"/>
      <c r="Q8" s="4"/>
      <c r="R8" s="4"/>
      <c r="S8" s="4"/>
      <c r="T8" s="4"/>
      <c r="U8" s="4"/>
      <c r="V8" s="4"/>
      <c r="W8" s="4"/>
      <c r="X8" s="4"/>
    </row>
    <row r="9" spans="1:24" ht="45" hidden="1">
      <c r="A9" s="62" t="s">
        <v>11</v>
      </c>
      <c r="B9" s="24" t="s">
        <v>12</v>
      </c>
      <c r="C9" s="24" t="s">
        <v>13</v>
      </c>
      <c r="D9" s="7" t="s">
        <v>14</v>
      </c>
      <c r="E9" s="7" t="s">
        <v>15</v>
      </c>
      <c r="F9" s="8">
        <v>1</v>
      </c>
      <c r="G9" s="7"/>
      <c r="H9" s="7"/>
      <c r="I9" s="8"/>
      <c r="J9" s="9"/>
      <c r="K9" s="47"/>
      <c r="L9" s="50"/>
      <c r="M9" s="4"/>
      <c r="N9" s="4"/>
      <c r="O9" s="4"/>
      <c r="P9" s="4"/>
      <c r="Q9" s="4"/>
      <c r="R9" s="4"/>
      <c r="S9" s="4"/>
      <c r="T9" s="4"/>
      <c r="U9" s="4"/>
      <c r="V9" s="4"/>
      <c r="W9" s="4"/>
      <c r="X9" s="4"/>
    </row>
    <row r="10" spans="1:24" ht="46.5" customHeight="1">
      <c r="A10" s="88" t="s">
        <v>11</v>
      </c>
      <c r="B10" s="27" t="s">
        <v>311</v>
      </c>
      <c r="C10" s="24" t="s">
        <v>26</v>
      </c>
      <c r="D10" s="7" t="s">
        <v>14</v>
      </c>
      <c r="E10" s="7" t="s">
        <v>18</v>
      </c>
      <c r="F10" s="8">
        <v>1</v>
      </c>
      <c r="G10" s="7">
        <v>1</v>
      </c>
      <c r="H10" s="7">
        <v>1</v>
      </c>
      <c r="I10" s="8">
        <f>G10/H10</f>
        <v>1</v>
      </c>
      <c r="J10" s="9">
        <f>I10/F10</f>
        <v>1</v>
      </c>
      <c r="K10" s="47" t="s">
        <v>455</v>
      </c>
      <c r="L10" s="50"/>
      <c r="M10" s="4"/>
      <c r="N10" s="4"/>
      <c r="O10" s="4"/>
      <c r="P10" s="4"/>
      <c r="Q10" s="4"/>
      <c r="R10" s="4"/>
      <c r="S10" s="4"/>
      <c r="T10" s="4"/>
      <c r="U10" s="4"/>
      <c r="V10" s="4"/>
      <c r="W10" s="4"/>
      <c r="X10" s="4"/>
    </row>
    <row r="11" spans="1:24" ht="60.75" hidden="1" customHeight="1">
      <c r="A11" s="62" t="s">
        <v>30</v>
      </c>
      <c r="B11" s="24" t="s">
        <v>31</v>
      </c>
      <c r="C11" s="24" t="s">
        <v>32</v>
      </c>
      <c r="D11" s="7" t="s">
        <v>14</v>
      </c>
      <c r="E11" s="7" t="s">
        <v>15</v>
      </c>
      <c r="F11" s="8">
        <v>1</v>
      </c>
      <c r="G11" s="7"/>
      <c r="H11" s="7"/>
      <c r="I11" s="9"/>
      <c r="J11" s="8"/>
      <c r="K11" s="35"/>
      <c r="L11" s="51"/>
      <c r="M11" s="4"/>
      <c r="N11" s="4"/>
      <c r="O11" s="4"/>
      <c r="P11" s="4"/>
      <c r="Q11" s="4"/>
      <c r="R11" s="4"/>
      <c r="S11" s="4"/>
      <c r="T11" s="4"/>
      <c r="U11" s="4"/>
      <c r="V11" s="4"/>
      <c r="W11" s="4"/>
      <c r="X11" s="4"/>
    </row>
    <row r="12" spans="1:24" ht="81" customHeight="1">
      <c r="A12" s="88" t="s">
        <v>30</v>
      </c>
      <c r="B12" s="24" t="s">
        <v>35</v>
      </c>
      <c r="C12" s="24" t="s">
        <v>36</v>
      </c>
      <c r="D12" s="10" t="s">
        <v>37</v>
      </c>
      <c r="E12" s="7" t="s">
        <v>18</v>
      </c>
      <c r="F12" s="11">
        <v>0</v>
      </c>
      <c r="G12" s="7">
        <v>0</v>
      </c>
      <c r="H12" s="7">
        <v>0</v>
      </c>
      <c r="I12" s="7">
        <v>0</v>
      </c>
      <c r="J12" s="8">
        <v>1</v>
      </c>
      <c r="K12" s="47" t="s">
        <v>395</v>
      </c>
      <c r="L12" s="51"/>
      <c r="M12" s="4"/>
      <c r="N12" s="4"/>
      <c r="O12" s="4"/>
      <c r="P12" s="4"/>
      <c r="Q12" s="4"/>
      <c r="R12" s="4"/>
      <c r="S12" s="4"/>
      <c r="T12" s="4"/>
      <c r="U12" s="4"/>
      <c r="V12" s="4"/>
      <c r="W12" s="4"/>
      <c r="X12" s="4"/>
    </row>
    <row r="13" spans="1:24" ht="30" hidden="1">
      <c r="A13" s="62" t="s">
        <v>30</v>
      </c>
      <c r="B13" s="24" t="s">
        <v>33</v>
      </c>
      <c r="C13" s="24" t="s">
        <v>34</v>
      </c>
      <c r="D13" s="7" t="s">
        <v>14</v>
      </c>
      <c r="E13" s="7" t="s">
        <v>15</v>
      </c>
      <c r="F13" s="8">
        <v>1</v>
      </c>
      <c r="G13" s="7"/>
      <c r="H13" s="7"/>
      <c r="I13" s="9"/>
      <c r="J13" s="8"/>
      <c r="K13" s="35"/>
      <c r="L13" s="51"/>
      <c r="M13" s="4"/>
      <c r="N13" s="4"/>
      <c r="O13" s="4"/>
      <c r="P13" s="4"/>
      <c r="Q13" s="4"/>
      <c r="R13" s="4"/>
      <c r="S13" s="4"/>
      <c r="T13" s="4"/>
      <c r="U13" s="4"/>
      <c r="V13" s="4"/>
      <c r="W13" s="4"/>
      <c r="X13" s="4"/>
    </row>
    <row r="14" spans="1:24" s="42" customFormat="1" ht="45" hidden="1">
      <c r="A14" s="36" t="s">
        <v>38</v>
      </c>
      <c r="B14" s="36" t="s">
        <v>41</v>
      </c>
      <c r="C14" s="36" t="s">
        <v>363</v>
      </c>
      <c r="D14" s="37" t="s">
        <v>37</v>
      </c>
      <c r="E14" s="37" t="s">
        <v>20</v>
      </c>
      <c r="F14" s="40">
        <v>1</v>
      </c>
      <c r="G14" s="39"/>
      <c r="H14" s="39"/>
      <c r="I14" s="46"/>
      <c r="J14" s="40"/>
      <c r="K14" s="48"/>
      <c r="L14" s="52"/>
      <c r="M14" s="41"/>
      <c r="N14" s="41"/>
      <c r="O14" s="41"/>
      <c r="P14" s="41"/>
      <c r="Q14" s="41"/>
      <c r="R14" s="41"/>
      <c r="S14" s="41"/>
      <c r="T14" s="41"/>
      <c r="U14" s="41"/>
      <c r="V14" s="41"/>
      <c r="W14" s="41"/>
      <c r="X14" s="41"/>
    </row>
    <row r="15" spans="1:24" ht="45">
      <c r="A15" s="85" t="s">
        <v>38</v>
      </c>
      <c r="B15" s="27" t="s">
        <v>364</v>
      </c>
      <c r="C15" s="24" t="s">
        <v>365</v>
      </c>
      <c r="D15" s="10" t="s">
        <v>14</v>
      </c>
      <c r="E15" s="10" t="s">
        <v>18</v>
      </c>
      <c r="F15" s="8">
        <v>0.9</v>
      </c>
      <c r="G15" s="7" t="s">
        <v>392</v>
      </c>
      <c r="H15" s="7" t="s">
        <v>392</v>
      </c>
      <c r="I15" s="45" t="s">
        <v>392</v>
      </c>
      <c r="J15" s="8" t="s">
        <v>392</v>
      </c>
      <c r="K15" s="89" t="s">
        <v>402</v>
      </c>
      <c r="L15" s="51"/>
      <c r="M15" s="4"/>
      <c r="N15" s="4"/>
      <c r="O15" s="4"/>
      <c r="P15" s="4"/>
      <c r="Q15" s="4"/>
      <c r="R15" s="4"/>
      <c r="S15" s="4"/>
      <c r="T15" s="4"/>
      <c r="U15" s="4"/>
      <c r="V15" s="4"/>
      <c r="W15" s="4"/>
      <c r="X15" s="4"/>
    </row>
    <row r="16" spans="1:24" ht="60" hidden="1">
      <c r="A16" s="24" t="s">
        <v>38</v>
      </c>
      <c r="B16" s="62" t="s">
        <v>39</v>
      </c>
      <c r="C16" s="62" t="s">
        <v>40</v>
      </c>
      <c r="D16" s="7" t="s">
        <v>14</v>
      </c>
      <c r="E16" s="7" t="s">
        <v>20</v>
      </c>
      <c r="F16" s="8">
        <v>1</v>
      </c>
      <c r="G16" s="7"/>
      <c r="H16" s="7"/>
      <c r="I16" s="45"/>
      <c r="J16" s="8"/>
      <c r="K16" s="67"/>
      <c r="L16" s="51"/>
      <c r="M16" s="4"/>
      <c r="N16" s="4"/>
      <c r="O16" s="4"/>
      <c r="P16" s="4"/>
      <c r="Q16" s="4"/>
      <c r="R16" s="4"/>
      <c r="S16" s="4"/>
      <c r="T16" s="4"/>
      <c r="U16" s="4"/>
      <c r="V16" s="4"/>
      <c r="W16" s="4"/>
      <c r="X16" s="4"/>
    </row>
    <row r="17" spans="1:24" ht="371.25">
      <c r="A17" s="85" t="s">
        <v>38</v>
      </c>
      <c r="B17" s="24" t="s">
        <v>366</v>
      </c>
      <c r="C17" s="24" t="s">
        <v>367</v>
      </c>
      <c r="D17" s="10" t="s">
        <v>37</v>
      </c>
      <c r="E17" s="7" t="s">
        <v>74</v>
      </c>
      <c r="F17" s="45">
        <v>1</v>
      </c>
      <c r="G17" s="7">
        <v>31</v>
      </c>
      <c r="H17" s="7">
        <v>31</v>
      </c>
      <c r="I17" s="45">
        <f>G17/H17</f>
        <v>1</v>
      </c>
      <c r="J17" s="8">
        <f>I17/F17</f>
        <v>1</v>
      </c>
      <c r="K17" s="90" t="s">
        <v>408</v>
      </c>
      <c r="L17" s="50"/>
      <c r="M17" s="4"/>
      <c r="N17" s="4"/>
      <c r="O17" s="4"/>
      <c r="P17" s="4"/>
      <c r="Q17" s="4"/>
      <c r="R17" s="4"/>
      <c r="S17" s="4"/>
      <c r="T17" s="4"/>
      <c r="U17" s="4"/>
      <c r="V17" s="4"/>
      <c r="W17" s="4"/>
      <c r="X17" s="4"/>
    </row>
    <row r="18" spans="1:24" ht="63.75" customHeight="1">
      <c r="A18" s="85" t="s">
        <v>43</v>
      </c>
      <c r="B18" s="24" t="s">
        <v>258</v>
      </c>
      <c r="C18" s="24" t="s">
        <v>259</v>
      </c>
      <c r="D18" s="10" t="s">
        <v>14</v>
      </c>
      <c r="E18" s="7" t="s">
        <v>18</v>
      </c>
      <c r="F18" s="8">
        <v>1</v>
      </c>
      <c r="G18" s="7">
        <v>4</v>
      </c>
      <c r="H18" s="7">
        <v>4</v>
      </c>
      <c r="I18" s="8">
        <f>G18/H18</f>
        <v>1</v>
      </c>
      <c r="J18" s="8">
        <f>I18/F18</f>
        <v>1</v>
      </c>
      <c r="K18" s="47" t="s">
        <v>391</v>
      </c>
      <c r="L18" s="50"/>
      <c r="M18" s="4"/>
      <c r="N18" s="4"/>
      <c r="O18" s="4"/>
      <c r="P18" s="4"/>
      <c r="Q18" s="4"/>
      <c r="R18" s="4"/>
      <c r="S18" s="4"/>
      <c r="T18" s="4"/>
      <c r="U18" s="4"/>
      <c r="V18" s="4"/>
      <c r="W18" s="4"/>
      <c r="X18" s="4"/>
    </row>
    <row r="19" spans="1:24" ht="144.75" customHeight="1">
      <c r="A19" s="86" t="s">
        <v>43</v>
      </c>
      <c r="B19" s="27" t="s">
        <v>321</v>
      </c>
      <c r="C19" s="27" t="s">
        <v>322</v>
      </c>
      <c r="D19" s="10" t="s">
        <v>14</v>
      </c>
      <c r="E19" s="7" t="s">
        <v>18</v>
      </c>
      <c r="F19" s="8">
        <v>1</v>
      </c>
      <c r="G19" s="64">
        <v>390</v>
      </c>
      <c r="H19" s="64">
        <v>395</v>
      </c>
      <c r="I19" s="91">
        <f>G19/H19</f>
        <v>0.98734177215189878</v>
      </c>
      <c r="J19" s="61">
        <f>I19/F19</f>
        <v>0.98734177215189878</v>
      </c>
      <c r="K19" s="47" t="s">
        <v>453</v>
      </c>
      <c r="L19" s="50"/>
      <c r="M19" s="4"/>
      <c r="N19" s="4"/>
      <c r="O19" s="4"/>
      <c r="P19" s="4"/>
      <c r="Q19" s="4"/>
      <c r="R19" s="4"/>
      <c r="S19" s="4"/>
      <c r="T19" s="4"/>
      <c r="U19" s="4"/>
      <c r="V19" s="4"/>
      <c r="W19" s="4"/>
      <c r="X19" s="4"/>
    </row>
    <row r="20" spans="1:24" ht="105" hidden="1">
      <c r="A20" s="24" t="s">
        <v>43</v>
      </c>
      <c r="B20" s="24" t="s">
        <v>371</v>
      </c>
      <c r="C20" s="24" t="s">
        <v>46</v>
      </c>
      <c r="D20" s="10" t="s">
        <v>14</v>
      </c>
      <c r="E20" s="10" t="s">
        <v>47</v>
      </c>
      <c r="F20" s="8">
        <v>0.84</v>
      </c>
      <c r="G20" s="7"/>
      <c r="H20" s="7"/>
      <c r="I20" s="8"/>
      <c r="J20" s="8"/>
      <c r="K20" s="47"/>
      <c r="L20" s="50"/>
      <c r="M20" s="4"/>
      <c r="N20" s="4"/>
      <c r="O20" s="4"/>
      <c r="P20" s="4"/>
      <c r="Q20" s="4"/>
      <c r="R20" s="4"/>
      <c r="S20" s="4"/>
      <c r="T20" s="4"/>
      <c r="U20" s="4"/>
      <c r="V20" s="4"/>
      <c r="W20" s="4"/>
      <c r="X20" s="4"/>
    </row>
    <row r="21" spans="1:24" ht="45" hidden="1" customHeight="1">
      <c r="A21" s="24" t="s">
        <v>43</v>
      </c>
      <c r="B21" s="24" t="s">
        <v>256</v>
      </c>
      <c r="C21" s="24" t="s">
        <v>257</v>
      </c>
      <c r="D21" s="10" t="s">
        <v>14</v>
      </c>
      <c r="E21" s="7" t="s">
        <v>20</v>
      </c>
      <c r="F21" s="8">
        <v>1</v>
      </c>
      <c r="G21" s="7"/>
      <c r="H21" s="7"/>
      <c r="I21" s="8"/>
      <c r="J21" s="8"/>
      <c r="K21" s="35"/>
      <c r="L21" s="50"/>
      <c r="M21" s="4"/>
      <c r="N21" s="4"/>
      <c r="O21" s="4"/>
      <c r="P21" s="4"/>
      <c r="Q21" s="4"/>
      <c r="R21" s="4"/>
      <c r="S21" s="4"/>
      <c r="T21" s="4"/>
      <c r="U21" s="4"/>
      <c r="V21" s="4"/>
      <c r="W21" s="4"/>
      <c r="X21" s="4"/>
    </row>
    <row r="22" spans="1:24" ht="67.5" hidden="1" customHeight="1">
      <c r="A22" s="36" t="s">
        <v>43</v>
      </c>
      <c r="B22" s="24" t="s">
        <v>372</v>
      </c>
      <c r="C22" s="24" t="s">
        <v>373</v>
      </c>
      <c r="D22" s="10" t="s">
        <v>14</v>
      </c>
      <c r="E22" s="10" t="s">
        <v>42</v>
      </c>
      <c r="F22" s="8">
        <v>0.8</v>
      </c>
      <c r="G22" s="7"/>
      <c r="H22" s="7"/>
      <c r="I22" s="68"/>
      <c r="J22" s="8"/>
      <c r="K22" s="48"/>
      <c r="L22" s="50"/>
      <c r="M22" s="4"/>
      <c r="N22" s="4"/>
      <c r="O22" s="4"/>
      <c r="P22" s="4"/>
      <c r="Q22" s="4"/>
      <c r="R22" s="4"/>
      <c r="S22" s="4"/>
      <c r="T22" s="4"/>
      <c r="U22" s="4"/>
      <c r="V22" s="4"/>
      <c r="W22" s="4"/>
      <c r="X22" s="4"/>
    </row>
    <row r="23" spans="1:24" ht="105" hidden="1">
      <c r="A23" s="24" t="s">
        <v>43</v>
      </c>
      <c r="B23" s="24" t="s">
        <v>251</v>
      </c>
      <c r="C23" s="27" t="s">
        <v>349</v>
      </c>
      <c r="D23" s="10" t="s">
        <v>14</v>
      </c>
      <c r="E23" s="7" t="s">
        <v>20</v>
      </c>
      <c r="F23" s="8">
        <v>0.8</v>
      </c>
      <c r="G23" s="7"/>
      <c r="H23" s="7"/>
      <c r="I23" s="45"/>
      <c r="J23" s="8"/>
      <c r="K23" s="47"/>
      <c r="L23" s="50"/>
      <c r="M23" s="4"/>
      <c r="N23" s="4"/>
      <c r="O23" s="4"/>
      <c r="P23" s="4"/>
      <c r="Q23" s="4"/>
      <c r="R23" s="4"/>
      <c r="S23" s="4"/>
      <c r="T23" s="4"/>
      <c r="U23" s="4"/>
      <c r="V23" s="4"/>
      <c r="W23" s="4"/>
      <c r="X23" s="4"/>
    </row>
    <row r="24" spans="1:24" ht="120" hidden="1">
      <c r="A24" s="24" t="s">
        <v>43</v>
      </c>
      <c r="B24" s="24" t="s">
        <v>252</v>
      </c>
      <c r="C24" s="24" t="s">
        <v>253</v>
      </c>
      <c r="D24" s="10" t="s">
        <v>14</v>
      </c>
      <c r="E24" s="7" t="s">
        <v>20</v>
      </c>
      <c r="F24" s="8">
        <v>0.77</v>
      </c>
      <c r="G24" s="7"/>
      <c r="H24" s="7"/>
      <c r="I24" s="45"/>
      <c r="J24" s="8"/>
      <c r="K24" s="47"/>
      <c r="L24" s="50"/>
      <c r="M24" s="4"/>
      <c r="N24" s="4"/>
      <c r="O24" s="4"/>
      <c r="P24" s="4"/>
      <c r="Q24" s="4"/>
      <c r="R24" s="4"/>
      <c r="S24" s="4"/>
      <c r="T24" s="4"/>
      <c r="U24" s="4"/>
      <c r="V24" s="4"/>
      <c r="W24" s="4"/>
      <c r="X24" s="4"/>
    </row>
    <row r="25" spans="1:24" ht="45" hidden="1">
      <c r="A25" s="24" t="s">
        <v>43</v>
      </c>
      <c r="B25" s="24" t="s">
        <v>374</v>
      </c>
      <c r="C25" s="24" t="s">
        <v>375</v>
      </c>
      <c r="D25" s="10" t="s">
        <v>14</v>
      </c>
      <c r="E25" s="7" t="s">
        <v>20</v>
      </c>
      <c r="F25" s="8">
        <v>0.68</v>
      </c>
      <c r="G25" s="7"/>
      <c r="H25" s="7"/>
      <c r="I25" s="65"/>
      <c r="J25" s="8"/>
      <c r="K25" s="47"/>
      <c r="L25" s="50"/>
      <c r="M25" s="4"/>
      <c r="N25" s="4"/>
      <c r="O25" s="4"/>
      <c r="P25" s="4"/>
      <c r="Q25" s="4"/>
      <c r="R25" s="4"/>
      <c r="S25" s="4"/>
      <c r="T25" s="4"/>
      <c r="U25" s="4"/>
      <c r="V25" s="4"/>
      <c r="W25" s="4"/>
      <c r="X25" s="4"/>
    </row>
    <row r="26" spans="1:24" ht="120" hidden="1">
      <c r="A26" s="24" t="s">
        <v>43</v>
      </c>
      <c r="B26" s="24" t="s">
        <v>254</v>
      </c>
      <c r="C26" s="24" t="s">
        <v>255</v>
      </c>
      <c r="D26" s="10" t="s">
        <v>14</v>
      </c>
      <c r="E26" s="7" t="s">
        <v>20</v>
      </c>
      <c r="F26" s="8">
        <v>0.84</v>
      </c>
      <c r="G26" s="7"/>
      <c r="H26" s="7"/>
      <c r="I26" s="45"/>
      <c r="J26" s="8"/>
      <c r="K26" s="47"/>
      <c r="L26" s="50"/>
      <c r="M26" s="4"/>
      <c r="N26" s="4"/>
      <c r="O26" s="4"/>
      <c r="P26" s="4"/>
      <c r="Q26" s="4"/>
      <c r="R26" s="4"/>
      <c r="S26" s="4"/>
      <c r="T26" s="4"/>
      <c r="U26" s="4"/>
      <c r="V26" s="4"/>
      <c r="W26" s="4"/>
      <c r="X26" s="4"/>
    </row>
    <row r="27" spans="1:24" ht="64.5" customHeight="1">
      <c r="A27" s="85" t="s">
        <v>43</v>
      </c>
      <c r="B27" s="24" t="s">
        <v>249</v>
      </c>
      <c r="C27" s="24" t="s">
        <v>250</v>
      </c>
      <c r="D27" s="10" t="s">
        <v>37</v>
      </c>
      <c r="E27" s="7" t="s">
        <v>18</v>
      </c>
      <c r="F27" s="7">
        <v>0</v>
      </c>
      <c r="G27" s="7">
        <v>0</v>
      </c>
      <c r="H27" s="7">
        <v>0</v>
      </c>
      <c r="I27" s="10">
        <v>0</v>
      </c>
      <c r="J27" s="9">
        <v>1</v>
      </c>
      <c r="K27" s="47" t="s">
        <v>420</v>
      </c>
      <c r="L27" s="50"/>
      <c r="M27" s="4"/>
      <c r="N27" s="4"/>
      <c r="O27" s="4"/>
      <c r="P27" s="4"/>
      <c r="Q27" s="4"/>
      <c r="R27" s="4"/>
      <c r="S27" s="4"/>
      <c r="T27" s="4"/>
      <c r="U27" s="4"/>
      <c r="V27" s="4"/>
      <c r="W27" s="4"/>
      <c r="X27" s="4"/>
    </row>
    <row r="28" spans="1:24" ht="105" customHeight="1">
      <c r="A28" s="85" t="s">
        <v>43</v>
      </c>
      <c r="B28" s="27" t="s">
        <v>323</v>
      </c>
      <c r="C28" s="27" t="s">
        <v>324</v>
      </c>
      <c r="D28" s="10" t="s">
        <v>14</v>
      </c>
      <c r="E28" s="7" t="s">
        <v>18</v>
      </c>
      <c r="F28" s="8">
        <v>1</v>
      </c>
      <c r="G28" s="7">
        <v>391</v>
      </c>
      <c r="H28" s="7">
        <v>395</v>
      </c>
      <c r="I28" s="65">
        <f>G28/H28</f>
        <v>0.98987341772151893</v>
      </c>
      <c r="J28" s="8">
        <f>I28/F28</f>
        <v>0.98987341772151893</v>
      </c>
      <c r="K28" s="47" t="s">
        <v>422</v>
      </c>
      <c r="L28" s="50"/>
      <c r="M28" s="4"/>
      <c r="N28" s="4"/>
      <c r="O28" s="4"/>
      <c r="P28" s="4"/>
      <c r="Q28" s="4"/>
      <c r="R28" s="4"/>
      <c r="S28" s="4"/>
      <c r="T28" s="4"/>
      <c r="U28" s="4"/>
      <c r="V28" s="4"/>
      <c r="W28" s="4"/>
      <c r="X28" s="4"/>
    </row>
    <row r="29" spans="1:24" ht="72.75" customHeight="1">
      <c r="A29" s="85" t="s">
        <v>43</v>
      </c>
      <c r="B29" s="24" t="s">
        <v>248</v>
      </c>
      <c r="C29" s="24" t="s">
        <v>377</v>
      </c>
      <c r="D29" s="10" t="s">
        <v>37</v>
      </c>
      <c r="E29" s="7" t="s">
        <v>18</v>
      </c>
      <c r="F29" s="11">
        <v>0</v>
      </c>
      <c r="G29" s="7">
        <v>0</v>
      </c>
      <c r="H29" s="7">
        <v>320</v>
      </c>
      <c r="I29" s="10">
        <v>0</v>
      </c>
      <c r="J29" s="8">
        <v>1</v>
      </c>
      <c r="K29" s="47" t="s">
        <v>423</v>
      </c>
      <c r="L29" s="50"/>
      <c r="M29" s="4"/>
      <c r="N29" s="4"/>
      <c r="O29" s="4"/>
      <c r="P29" s="4"/>
      <c r="Q29" s="4"/>
      <c r="R29" s="4"/>
      <c r="S29" s="4"/>
      <c r="T29" s="4"/>
      <c r="U29" s="4"/>
      <c r="V29" s="4"/>
      <c r="W29" s="4"/>
      <c r="X29" s="4"/>
    </row>
    <row r="30" spans="1:24" ht="122.25" customHeight="1">
      <c r="A30" s="85" t="s">
        <v>43</v>
      </c>
      <c r="B30" s="27" t="s">
        <v>376</v>
      </c>
      <c r="C30" s="24" t="s">
        <v>80</v>
      </c>
      <c r="D30" s="10" t="s">
        <v>14</v>
      </c>
      <c r="E30" s="7" t="s">
        <v>18</v>
      </c>
      <c r="F30" s="45">
        <v>0.95</v>
      </c>
      <c r="G30" s="92">
        <v>10399151</v>
      </c>
      <c r="H30" s="92">
        <v>11890306</v>
      </c>
      <c r="I30" s="65">
        <f>G30/H30</f>
        <v>0.87459069598377026</v>
      </c>
      <c r="J30" s="8">
        <f>I30/F30</f>
        <v>0.92062178524607396</v>
      </c>
      <c r="K30" s="47" t="s">
        <v>424</v>
      </c>
      <c r="L30" s="50"/>
      <c r="M30" s="4"/>
      <c r="N30" s="4"/>
      <c r="O30" s="4"/>
      <c r="P30" s="4"/>
      <c r="Q30" s="4"/>
      <c r="R30" s="4"/>
      <c r="S30" s="4"/>
      <c r="T30" s="4"/>
      <c r="U30" s="4"/>
      <c r="V30" s="4"/>
      <c r="W30" s="4"/>
      <c r="X30" s="4"/>
    </row>
    <row r="31" spans="1:24" ht="45" hidden="1">
      <c r="A31" s="24" t="s">
        <v>43</v>
      </c>
      <c r="B31" s="24" t="s">
        <v>44</v>
      </c>
      <c r="C31" s="24" t="s">
        <v>45</v>
      </c>
      <c r="D31" s="10" t="s">
        <v>14</v>
      </c>
      <c r="E31" s="10" t="s">
        <v>42</v>
      </c>
      <c r="F31" s="8">
        <v>0.95</v>
      </c>
      <c r="G31" s="7"/>
      <c r="H31" s="7"/>
      <c r="I31" s="8"/>
      <c r="J31" s="9"/>
      <c r="K31" s="35"/>
      <c r="L31" s="50"/>
      <c r="M31" s="4"/>
      <c r="N31" s="4"/>
      <c r="O31" s="4"/>
      <c r="P31" s="4"/>
      <c r="Q31" s="4"/>
      <c r="R31" s="4"/>
      <c r="S31" s="4"/>
      <c r="T31" s="4"/>
      <c r="U31" s="4"/>
      <c r="V31" s="4"/>
      <c r="W31" s="4"/>
      <c r="X31" s="4"/>
    </row>
    <row r="32" spans="1:24" ht="105" hidden="1" customHeight="1">
      <c r="A32" s="24" t="s">
        <v>48</v>
      </c>
      <c r="B32" s="24" t="s">
        <v>63</v>
      </c>
      <c r="C32" s="24" t="s">
        <v>64</v>
      </c>
      <c r="D32" s="10" t="s">
        <v>37</v>
      </c>
      <c r="E32" s="7" t="s">
        <v>20</v>
      </c>
      <c r="F32" s="11">
        <v>0</v>
      </c>
      <c r="G32" s="7"/>
      <c r="H32" s="7"/>
      <c r="I32" s="7"/>
      <c r="J32" s="8"/>
      <c r="K32" s="35"/>
      <c r="L32" s="51"/>
      <c r="M32" s="4"/>
      <c r="N32" s="4"/>
      <c r="O32" s="4"/>
      <c r="P32" s="4"/>
      <c r="Q32" s="4"/>
      <c r="R32" s="4"/>
      <c r="S32" s="4"/>
      <c r="T32" s="4"/>
      <c r="U32" s="4"/>
      <c r="V32" s="4"/>
      <c r="W32" s="4"/>
      <c r="X32" s="4"/>
    </row>
    <row r="33" spans="1:24" s="42" customFormat="1" ht="60" hidden="1" customHeight="1">
      <c r="A33" s="24" t="s">
        <v>48</v>
      </c>
      <c r="B33" s="36" t="s">
        <v>65</v>
      </c>
      <c r="C33" s="36" t="s">
        <v>66</v>
      </c>
      <c r="D33" s="37" t="s">
        <v>37</v>
      </c>
      <c r="E33" s="7" t="s">
        <v>20</v>
      </c>
      <c r="F33" s="38">
        <v>0</v>
      </c>
      <c r="G33" s="39"/>
      <c r="H33" s="39"/>
      <c r="I33" s="39"/>
      <c r="J33" s="40"/>
      <c r="K33" s="48"/>
      <c r="L33" s="53"/>
      <c r="M33" s="41"/>
      <c r="N33" s="41"/>
      <c r="O33" s="41"/>
      <c r="P33" s="41"/>
      <c r="Q33" s="41"/>
      <c r="R33" s="41"/>
      <c r="S33" s="41"/>
      <c r="T33" s="41"/>
      <c r="U33" s="41"/>
      <c r="V33" s="41"/>
      <c r="W33" s="41"/>
      <c r="X33" s="41"/>
    </row>
    <row r="34" spans="1:24" ht="45" hidden="1" customHeight="1">
      <c r="A34" s="24" t="s">
        <v>48</v>
      </c>
      <c r="B34" s="24" t="s">
        <v>67</v>
      </c>
      <c r="C34" s="24" t="s">
        <v>68</v>
      </c>
      <c r="D34" s="10" t="s">
        <v>37</v>
      </c>
      <c r="E34" s="7" t="s">
        <v>20</v>
      </c>
      <c r="F34" s="11">
        <v>0</v>
      </c>
      <c r="G34" s="7"/>
      <c r="H34" s="7"/>
      <c r="I34" s="7"/>
      <c r="J34" s="8"/>
      <c r="K34" s="47"/>
      <c r="L34" s="51"/>
      <c r="M34" s="4"/>
      <c r="N34" s="4"/>
      <c r="O34" s="4"/>
      <c r="P34" s="4"/>
      <c r="Q34" s="4"/>
      <c r="R34" s="4"/>
      <c r="S34" s="4"/>
      <c r="T34" s="4"/>
      <c r="U34" s="4"/>
      <c r="V34" s="4"/>
      <c r="W34" s="4"/>
      <c r="X34" s="4"/>
    </row>
    <row r="35" spans="1:24" ht="75" hidden="1" customHeight="1">
      <c r="A35" s="24" t="s">
        <v>48</v>
      </c>
      <c r="B35" s="24" t="s">
        <v>69</v>
      </c>
      <c r="C35" s="24" t="s">
        <v>70</v>
      </c>
      <c r="D35" s="10" t="s">
        <v>37</v>
      </c>
      <c r="E35" s="7" t="s">
        <v>20</v>
      </c>
      <c r="F35" s="11">
        <v>0</v>
      </c>
      <c r="G35" s="7"/>
      <c r="H35" s="7"/>
      <c r="I35" s="7"/>
      <c r="J35" s="8"/>
      <c r="K35" s="47"/>
      <c r="L35" s="51"/>
      <c r="M35" s="4"/>
      <c r="N35" s="4"/>
      <c r="O35" s="4"/>
      <c r="P35" s="4"/>
      <c r="Q35" s="4"/>
      <c r="R35" s="4"/>
      <c r="S35" s="4"/>
      <c r="T35" s="4"/>
      <c r="U35" s="4"/>
      <c r="V35" s="4"/>
      <c r="W35" s="4"/>
      <c r="X35" s="4"/>
    </row>
    <row r="36" spans="1:24" ht="150" hidden="1" customHeight="1">
      <c r="A36" s="24" t="s">
        <v>48</v>
      </c>
      <c r="B36" s="24" t="s">
        <v>71</v>
      </c>
      <c r="C36" s="24" t="s">
        <v>72</v>
      </c>
      <c r="D36" s="10" t="s">
        <v>37</v>
      </c>
      <c r="E36" s="7" t="s">
        <v>20</v>
      </c>
      <c r="F36" s="11">
        <v>0</v>
      </c>
      <c r="G36" s="7"/>
      <c r="H36" s="7"/>
      <c r="I36" s="7"/>
      <c r="J36" s="8"/>
      <c r="K36" s="47"/>
      <c r="L36" s="51"/>
      <c r="M36" s="4"/>
      <c r="N36" s="4"/>
      <c r="O36" s="4"/>
      <c r="P36" s="4"/>
      <c r="Q36" s="4"/>
      <c r="R36" s="4"/>
      <c r="S36" s="4"/>
      <c r="T36" s="4"/>
      <c r="U36" s="4"/>
      <c r="V36" s="4"/>
      <c r="W36" s="4"/>
      <c r="X36" s="4"/>
    </row>
    <row r="37" spans="1:24" ht="30" customHeight="1">
      <c r="A37" s="85" t="s">
        <v>48</v>
      </c>
      <c r="B37" s="27" t="s">
        <v>73</v>
      </c>
      <c r="C37" s="27" t="s">
        <v>348</v>
      </c>
      <c r="D37" s="10" t="s">
        <v>14</v>
      </c>
      <c r="E37" s="10" t="s">
        <v>74</v>
      </c>
      <c r="F37" s="8">
        <v>1</v>
      </c>
      <c r="G37" s="7">
        <v>1</v>
      </c>
      <c r="H37" s="7">
        <v>1</v>
      </c>
      <c r="I37" s="45">
        <f>G37/H37</f>
        <v>1</v>
      </c>
      <c r="J37" s="8">
        <f>I37/F37</f>
        <v>1</v>
      </c>
      <c r="K37" s="47" t="s">
        <v>421</v>
      </c>
      <c r="L37" s="69"/>
      <c r="M37" s="4"/>
      <c r="N37" s="4"/>
      <c r="O37" s="4"/>
      <c r="P37" s="4"/>
      <c r="Q37" s="4"/>
      <c r="R37" s="4"/>
      <c r="S37" s="4"/>
      <c r="T37" s="4"/>
      <c r="U37" s="4"/>
      <c r="V37" s="4"/>
      <c r="W37" s="4"/>
      <c r="X37" s="4"/>
    </row>
    <row r="38" spans="1:24" ht="101.25" customHeight="1">
      <c r="A38" s="85" t="s">
        <v>48</v>
      </c>
      <c r="B38" s="27" t="s">
        <v>51</v>
      </c>
      <c r="C38" s="24" t="s">
        <v>52</v>
      </c>
      <c r="D38" s="10" t="s">
        <v>14</v>
      </c>
      <c r="E38" s="10" t="s">
        <v>18</v>
      </c>
      <c r="F38" s="8">
        <v>0.9</v>
      </c>
      <c r="G38" s="7">
        <v>998</v>
      </c>
      <c r="H38" s="7">
        <v>1031</v>
      </c>
      <c r="I38" s="8">
        <f>G38/H38</f>
        <v>0.96799224054316202</v>
      </c>
      <c r="J38" s="9">
        <f>I38/F38</f>
        <v>1.0755469339368466</v>
      </c>
      <c r="K38" s="47" t="s">
        <v>403</v>
      </c>
      <c r="L38" s="51"/>
      <c r="M38" s="4"/>
      <c r="N38" s="4"/>
      <c r="O38" s="4"/>
      <c r="P38" s="4"/>
      <c r="Q38" s="4"/>
      <c r="R38" s="4"/>
      <c r="S38" s="4"/>
      <c r="T38" s="4"/>
      <c r="U38" s="4"/>
      <c r="V38" s="4"/>
      <c r="W38" s="4"/>
      <c r="X38" s="4"/>
    </row>
    <row r="39" spans="1:24" ht="105.75" customHeight="1">
      <c r="A39" s="85" t="s">
        <v>48</v>
      </c>
      <c r="B39" s="27" t="s">
        <v>55</v>
      </c>
      <c r="C39" s="24" t="s">
        <v>56</v>
      </c>
      <c r="D39" s="10" t="s">
        <v>14</v>
      </c>
      <c r="E39" s="10" t="s">
        <v>18</v>
      </c>
      <c r="F39" s="8">
        <v>0.6</v>
      </c>
      <c r="G39" s="10">
        <v>15</v>
      </c>
      <c r="H39" s="10">
        <v>16</v>
      </c>
      <c r="I39" s="8">
        <f>G39/H39</f>
        <v>0.9375</v>
      </c>
      <c r="J39" s="9">
        <f>I39/F39</f>
        <v>1.5625</v>
      </c>
      <c r="K39" s="47" t="s">
        <v>405</v>
      </c>
      <c r="L39" s="51"/>
      <c r="M39" s="4"/>
      <c r="N39" s="4"/>
      <c r="O39" s="4"/>
      <c r="P39" s="4"/>
      <c r="Q39" s="4"/>
      <c r="R39" s="4"/>
      <c r="S39" s="4"/>
      <c r="T39" s="4"/>
      <c r="U39" s="4"/>
      <c r="V39" s="4"/>
      <c r="W39" s="4"/>
      <c r="X39" s="4"/>
    </row>
    <row r="40" spans="1:24" ht="80.25" customHeight="1">
      <c r="A40" s="85" t="s">
        <v>48</v>
      </c>
      <c r="B40" s="24" t="s">
        <v>57</v>
      </c>
      <c r="C40" s="24" t="s">
        <v>58</v>
      </c>
      <c r="D40" s="10" t="s">
        <v>14</v>
      </c>
      <c r="E40" s="10" t="s">
        <v>18</v>
      </c>
      <c r="F40" s="8">
        <v>0.8</v>
      </c>
      <c r="G40" s="10">
        <v>14</v>
      </c>
      <c r="H40" s="10">
        <v>17</v>
      </c>
      <c r="I40" s="8">
        <f>G40/H40</f>
        <v>0.82352941176470584</v>
      </c>
      <c r="J40" s="9">
        <f>I40/F40</f>
        <v>1.0294117647058822</v>
      </c>
      <c r="K40" s="47" t="s">
        <v>404</v>
      </c>
      <c r="L40" s="51"/>
      <c r="M40" s="4"/>
      <c r="N40" s="4"/>
      <c r="O40" s="4"/>
      <c r="P40" s="4"/>
      <c r="Q40" s="4"/>
      <c r="R40" s="4"/>
      <c r="S40" s="4"/>
      <c r="T40" s="4"/>
      <c r="U40" s="4"/>
      <c r="V40" s="4"/>
      <c r="W40" s="4"/>
      <c r="X40" s="4"/>
    </row>
    <row r="41" spans="1:24" ht="93" customHeight="1">
      <c r="A41" s="85" t="s">
        <v>48</v>
      </c>
      <c r="B41" s="24" t="s">
        <v>53</v>
      </c>
      <c r="C41" s="24" t="s">
        <v>54</v>
      </c>
      <c r="D41" s="10" t="s">
        <v>14</v>
      </c>
      <c r="E41" s="10" t="s">
        <v>18</v>
      </c>
      <c r="F41" s="8">
        <v>0.8</v>
      </c>
      <c r="G41" s="10">
        <v>98</v>
      </c>
      <c r="H41" s="10">
        <v>110</v>
      </c>
      <c r="I41" s="8">
        <f>G41/H41</f>
        <v>0.89090909090909087</v>
      </c>
      <c r="J41" s="9">
        <f>I41/F41</f>
        <v>1.1136363636363635</v>
      </c>
      <c r="K41" s="47" t="s">
        <v>406</v>
      </c>
      <c r="L41" s="51"/>
      <c r="M41" s="4"/>
      <c r="N41" s="4"/>
      <c r="O41" s="4"/>
      <c r="P41" s="4"/>
      <c r="Q41" s="4"/>
      <c r="R41" s="4"/>
      <c r="S41" s="4"/>
      <c r="T41" s="4"/>
      <c r="U41" s="4"/>
      <c r="V41" s="4"/>
      <c r="W41" s="4"/>
      <c r="X41" s="4"/>
    </row>
    <row r="42" spans="1:24" ht="60" hidden="1" customHeight="1">
      <c r="A42" s="24" t="s">
        <v>48</v>
      </c>
      <c r="B42" s="24" t="s">
        <v>59</v>
      </c>
      <c r="C42" s="24" t="s">
        <v>60</v>
      </c>
      <c r="D42" s="10" t="s">
        <v>14</v>
      </c>
      <c r="E42" s="10" t="s">
        <v>15</v>
      </c>
      <c r="F42" s="8">
        <v>1</v>
      </c>
      <c r="G42" s="10"/>
      <c r="H42" s="10"/>
      <c r="I42" s="8"/>
      <c r="J42" s="9"/>
      <c r="K42" s="47"/>
      <c r="L42" s="51"/>
      <c r="M42" s="4"/>
      <c r="N42" s="4"/>
      <c r="O42" s="4"/>
      <c r="P42" s="4"/>
      <c r="Q42" s="4"/>
      <c r="R42" s="4"/>
      <c r="S42" s="4"/>
      <c r="T42" s="4"/>
      <c r="U42" s="4"/>
      <c r="V42" s="4"/>
      <c r="W42" s="4"/>
      <c r="X42" s="4"/>
    </row>
    <row r="43" spans="1:24" ht="102" customHeight="1">
      <c r="A43" s="85" t="s">
        <v>48</v>
      </c>
      <c r="B43" s="24" t="s">
        <v>49</v>
      </c>
      <c r="C43" s="24" t="s">
        <v>50</v>
      </c>
      <c r="D43" s="10" t="s">
        <v>14</v>
      </c>
      <c r="E43" s="10" t="s">
        <v>18</v>
      </c>
      <c r="F43" s="8">
        <v>0.8</v>
      </c>
      <c r="G43" s="7">
        <v>2</v>
      </c>
      <c r="H43" s="7">
        <v>2</v>
      </c>
      <c r="I43" s="8">
        <f>G43/H43</f>
        <v>1</v>
      </c>
      <c r="J43" s="9">
        <f>I43/F43</f>
        <v>1.25</v>
      </c>
      <c r="K43" s="47" t="s">
        <v>407</v>
      </c>
      <c r="L43" s="51"/>
      <c r="M43" s="4"/>
      <c r="N43" s="4"/>
      <c r="O43" s="4"/>
      <c r="P43" s="4"/>
      <c r="Q43" s="4"/>
      <c r="R43" s="4"/>
      <c r="S43" s="4"/>
      <c r="T43" s="4"/>
      <c r="U43" s="4"/>
      <c r="V43" s="4"/>
      <c r="W43" s="4"/>
      <c r="X43" s="4"/>
    </row>
    <row r="44" spans="1:24" ht="45" hidden="1" customHeight="1">
      <c r="A44" s="24" t="s">
        <v>48</v>
      </c>
      <c r="B44" s="24" t="s">
        <v>314</v>
      </c>
      <c r="C44" s="24" t="s">
        <v>315</v>
      </c>
      <c r="D44" s="10" t="s">
        <v>14</v>
      </c>
      <c r="E44" s="10" t="s">
        <v>15</v>
      </c>
      <c r="F44" s="8">
        <v>1</v>
      </c>
      <c r="G44" s="7"/>
      <c r="H44" s="7"/>
      <c r="I44" s="7"/>
      <c r="J44" s="9"/>
      <c r="K44" s="35"/>
      <c r="L44" s="69"/>
      <c r="M44" s="4"/>
      <c r="N44" s="4"/>
      <c r="O44" s="4"/>
      <c r="P44" s="4"/>
      <c r="Q44" s="4"/>
      <c r="R44" s="4"/>
      <c r="S44" s="4"/>
      <c r="T44" s="4"/>
      <c r="U44" s="4"/>
      <c r="V44" s="4"/>
      <c r="W44" s="4"/>
      <c r="X44" s="4"/>
    </row>
    <row r="45" spans="1:24" ht="45" hidden="1" customHeight="1">
      <c r="A45" s="24" t="s">
        <v>48</v>
      </c>
      <c r="B45" s="24" t="s">
        <v>61</v>
      </c>
      <c r="C45" s="24" t="s">
        <v>62</v>
      </c>
      <c r="D45" s="10" t="s">
        <v>14</v>
      </c>
      <c r="E45" s="10" t="s">
        <v>15</v>
      </c>
      <c r="F45" s="8">
        <v>1</v>
      </c>
      <c r="G45" s="10"/>
      <c r="H45" s="10"/>
      <c r="I45" s="8"/>
      <c r="J45" s="9"/>
      <c r="K45" s="35"/>
      <c r="L45" s="51"/>
      <c r="M45" s="4"/>
      <c r="N45" s="4"/>
      <c r="O45" s="4"/>
      <c r="P45" s="4"/>
      <c r="Q45" s="4"/>
      <c r="R45" s="4"/>
      <c r="S45" s="4"/>
      <c r="T45" s="4"/>
      <c r="U45" s="4"/>
      <c r="V45" s="4"/>
      <c r="W45" s="4"/>
      <c r="X45" s="4"/>
    </row>
    <row r="46" spans="1:24" ht="30" hidden="1" customHeight="1">
      <c r="A46" s="24" t="s">
        <v>48</v>
      </c>
      <c r="B46" s="27" t="s">
        <v>75</v>
      </c>
      <c r="C46" s="24" t="s">
        <v>76</v>
      </c>
      <c r="D46" s="10" t="s">
        <v>14</v>
      </c>
      <c r="E46" s="10" t="s">
        <v>47</v>
      </c>
      <c r="F46" s="11">
        <v>1</v>
      </c>
      <c r="G46" s="7"/>
      <c r="H46" s="7"/>
      <c r="I46" s="7"/>
      <c r="J46" s="8"/>
      <c r="K46" s="27"/>
      <c r="L46" s="70"/>
      <c r="M46" s="4"/>
      <c r="N46" s="4"/>
      <c r="O46" s="4"/>
      <c r="P46" s="4"/>
      <c r="Q46" s="4"/>
      <c r="R46" s="4"/>
      <c r="S46" s="4"/>
      <c r="T46" s="4"/>
      <c r="U46" s="4"/>
      <c r="V46" s="4"/>
      <c r="W46" s="4"/>
      <c r="X46" s="4"/>
    </row>
    <row r="47" spans="1:24" ht="71.25" customHeight="1">
      <c r="A47" s="85" t="s">
        <v>77</v>
      </c>
      <c r="B47" s="24" t="s">
        <v>96</v>
      </c>
      <c r="C47" s="24" t="s">
        <v>97</v>
      </c>
      <c r="D47" s="10" t="s">
        <v>14</v>
      </c>
      <c r="E47" s="10" t="s">
        <v>18</v>
      </c>
      <c r="F47" s="93">
        <v>1</v>
      </c>
      <c r="G47" s="10">
        <v>30</v>
      </c>
      <c r="H47" s="10">
        <v>30</v>
      </c>
      <c r="I47" s="9">
        <f>G47/H47</f>
        <v>1</v>
      </c>
      <c r="J47" s="9">
        <f>I47/F47</f>
        <v>1</v>
      </c>
      <c r="K47" s="94" t="s">
        <v>442</v>
      </c>
      <c r="L47" s="50"/>
      <c r="M47" s="4"/>
      <c r="N47" s="4"/>
      <c r="O47" s="4"/>
      <c r="P47" s="4"/>
      <c r="Q47" s="4"/>
      <c r="R47" s="4"/>
      <c r="S47" s="4"/>
      <c r="T47" s="4"/>
      <c r="U47" s="4"/>
      <c r="V47" s="4"/>
      <c r="W47" s="4"/>
      <c r="X47" s="4"/>
    </row>
    <row r="48" spans="1:24" ht="51.75" customHeight="1">
      <c r="A48" s="85" t="s">
        <v>77</v>
      </c>
      <c r="B48" s="24" t="s">
        <v>98</v>
      </c>
      <c r="C48" s="24" t="s">
        <v>99</v>
      </c>
      <c r="D48" s="10" t="s">
        <v>37</v>
      </c>
      <c r="E48" s="10" t="s">
        <v>100</v>
      </c>
      <c r="F48" s="11">
        <v>0</v>
      </c>
      <c r="G48" s="64" t="s">
        <v>419</v>
      </c>
      <c r="H48" s="64" t="s">
        <v>419</v>
      </c>
      <c r="I48" s="64" t="s">
        <v>419</v>
      </c>
      <c r="J48" s="61" t="s">
        <v>392</v>
      </c>
      <c r="K48" s="47" t="s">
        <v>443</v>
      </c>
      <c r="L48" s="50"/>
      <c r="M48" s="4"/>
      <c r="N48" s="4"/>
      <c r="O48" s="4"/>
      <c r="P48" s="4"/>
      <c r="Q48" s="4"/>
      <c r="R48" s="4"/>
      <c r="S48" s="4"/>
      <c r="T48" s="4"/>
      <c r="U48" s="4"/>
      <c r="V48" s="4"/>
      <c r="W48" s="4"/>
      <c r="X48" s="4"/>
    </row>
    <row r="49" spans="1:24" ht="64.5" customHeight="1">
      <c r="A49" s="85" t="s">
        <v>77</v>
      </c>
      <c r="B49" s="24" t="s">
        <v>101</v>
      </c>
      <c r="C49" s="24" t="s">
        <v>102</v>
      </c>
      <c r="D49" s="10" t="s">
        <v>37</v>
      </c>
      <c r="E49" s="10" t="s">
        <v>100</v>
      </c>
      <c r="F49" s="11">
        <v>0</v>
      </c>
      <c r="G49" s="64" t="s">
        <v>419</v>
      </c>
      <c r="H49" s="64" t="s">
        <v>419</v>
      </c>
      <c r="I49" s="64" t="s">
        <v>419</v>
      </c>
      <c r="J49" s="61" t="s">
        <v>392</v>
      </c>
      <c r="K49" s="47" t="s">
        <v>443</v>
      </c>
      <c r="L49" s="50"/>
      <c r="M49" s="4"/>
      <c r="N49" s="4"/>
      <c r="O49" s="4"/>
      <c r="P49" s="4"/>
      <c r="Q49" s="4"/>
      <c r="R49" s="4"/>
      <c r="S49" s="4"/>
      <c r="T49" s="4"/>
      <c r="U49" s="4"/>
      <c r="V49" s="4"/>
      <c r="W49" s="4"/>
      <c r="X49" s="4"/>
    </row>
    <row r="50" spans="1:24" ht="45" hidden="1" customHeight="1">
      <c r="A50" s="24" t="s">
        <v>77</v>
      </c>
      <c r="B50" s="27" t="s">
        <v>103</v>
      </c>
      <c r="C50" s="24" t="s">
        <v>104</v>
      </c>
      <c r="D50" s="10" t="s">
        <v>37</v>
      </c>
      <c r="E50" s="10" t="s">
        <v>105</v>
      </c>
      <c r="F50" s="11">
        <v>0</v>
      </c>
      <c r="G50" s="10"/>
      <c r="H50" s="10"/>
      <c r="I50" s="10"/>
      <c r="J50" s="9"/>
      <c r="K50" s="24"/>
      <c r="L50" s="49"/>
      <c r="M50" s="4"/>
      <c r="N50" s="4"/>
      <c r="O50" s="4"/>
      <c r="P50" s="4"/>
      <c r="Q50" s="4"/>
      <c r="R50" s="4"/>
      <c r="S50" s="4"/>
      <c r="T50" s="4"/>
      <c r="U50" s="4"/>
      <c r="V50" s="4"/>
      <c r="W50" s="4"/>
      <c r="X50" s="4"/>
    </row>
    <row r="51" spans="1:24" ht="48.75" customHeight="1">
      <c r="A51" s="85" t="s">
        <v>77</v>
      </c>
      <c r="B51" s="24" t="s">
        <v>106</v>
      </c>
      <c r="C51" s="24" t="s">
        <v>107</v>
      </c>
      <c r="D51" s="10" t="s">
        <v>14</v>
      </c>
      <c r="E51" s="10" t="s">
        <v>18</v>
      </c>
      <c r="F51" s="11">
        <v>0</v>
      </c>
      <c r="G51" s="7">
        <v>0</v>
      </c>
      <c r="H51" s="7">
        <v>0</v>
      </c>
      <c r="I51" s="7">
        <v>0</v>
      </c>
      <c r="J51" s="8">
        <v>1</v>
      </c>
      <c r="K51" s="47" t="s">
        <v>444</v>
      </c>
      <c r="L51" s="50"/>
      <c r="M51" s="4"/>
      <c r="N51" s="4"/>
      <c r="O51" s="4"/>
      <c r="P51" s="4"/>
      <c r="Q51" s="4"/>
      <c r="R51" s="4"/>
      <c r="S51" s="4"/>
      <c r="T51" s="4"/>
      <c r="U51" s="4"/>
      <c r="V51" s="4"/>
      <c r="W51" s="4"/>
      <c r="X51" s="4"/>
    </row>
    <row r="52" spans="1:24" ht="50.25" customHeight="1">
      <c r="A52" s="85" t="s">
        <v>77</v>
      </c>
      <c r="B52" s="27" t="s">
        <v>83</v>
      </c>
      <c r="C52" s="24" t="s">
        <v>84</v>
      </c>
      <c r="D52" s="10" t="s">
        <v>14</v>
      </c>
      <c r="E52" s="10" t="s">
        <v>18</v>
      </c>
      <c r="F52" s="8">
        <v>1</v>
      </c>
      <c r="G52" s="10">
        <v>200</v>
      </c>
      <c r="H52" s="10">
        <v>200</v>
      </c>
      <c r="I52" s="9">
        <f t="shared" ref="I52:I58" si="0">G52/H52</f>
        <v>1</v>
      </c>
      <c r="J52" s="9">
        <f t="shared" ref="J52:J58" si="1">I52/F52</f>
        <v>1</v>
      </c>
      <c r="K52" s="27" t="s">
        <v>445</v>
      </c>
      <c r="L52" s="71"/>
      <c r="M52" s="4"/>
      <c r="N52" s="4"/>
      <c r="O52" s="4"/>
      <c r="P52" s="4"/>
      <c r="Q52" s="4"/>
      <c r="R52" s="4"/>
      <c r="S52" s="4"/>
      <c r="T52" s="4"/>
      <c r="U52" s="4"/>
      <c r="V52" s="4"/>
      <c r="W52" s="4"/>
      <c r="X52" s="4"/>
    </row>
    <row r="53" spans="1:24" ht="53.25" customHeight="1">
      <c r="A53" s="85" t="s">
        <v>77</v>
      </c>
      <c r="B53" s="27" t="s">
        <v>81</v>
      </c>
      <c r="C53" s="24" t="s">
        <v>82</v>
      </c>
      <c r="D53" s="10" t="s">
        <v>14</v>
      </c>
      <c r="E53" s="10" t="s">
        <v>18</v>
      </c>
      <c r="F53" s="8">
        <v>1</v>
      </c>
      <c r="G53" s="10">
        <v>99</v>
      </c>
      <c r="H53" s="10">
        <v>99</v>
      </c>
      <c r="I53" s="9">
        <f t="shared" si="0"/>
        <v>1</v>
      </c>
      <c r="J53" s="9">
        <f t="shared" si="1"/>
        <v>1</v>
      </c>
      <c r="K53" s="27" t="s">
        <v>446</v>
      </c>
      <c r="L53" s="49"/>
      <c r="M53" s="4"/>
      <c r="N53" s="4"/>
      <c r="O53" s="4"/>
      <c r="P53" s="4"/>
      <c r="Q53" s="4"/>
      <c r="R53" s="4"/>
      <c r="S53" s="4"/>
      <c r="T53" s="4"/>
      <c r="U53" s="4"/>
      <c r="V53" s="4"/>
      <c r="W53" s="4"/>
      <c r="X53" s="4"/>
    </row>
    <row r="54" spans="1:24" ht="60">
      <c r="A54" s="85" t="s">
        <v>77</v>
      </c>
      <c r="B54" s="27" t="s">
        <v>380</v>
      </c>
      <c r="C54" s="27" t="s">
        <v>80</v>
      </c>
      <c r="D54" s="10" t="s">
        <v>14</v>
      </c>
      <c r="E54" s="10" t="s">
        <v>18</v>
      </c>
      <c r="F54" s="8">
        <v>0.95</v>
      </c>
      <c r="G54" s="95">
        <v>60508782</v>
      </c>
      <c r="H54" s="95">
        <v>65829231</v>
      </c>
      <c r="I54" s="80">
        <f t="shared" si="0"/>
        <v>0.91917801682963607</v>
      </c>
      <c r="J54" s="9">
        <f t="shared" si="1"/>
        <v>0.96755580718909062</v>
      </c>
      <c r="K54" s="47" t="s">
        <v>456</v>
      </c>
      <c r="L54" s="49"/>
      <c r="M54" s="4"/>
      <c r="N54" s="4"/>
      <c r="O54" s="4"/>
      <c r="P54" s="4"/>
      <c r="Q54" s="4"/>
      <c r="R54" s="4"/>
      <c r="S54" s="4"/>
      <c r="T54" s="4"/>
      <c r="U54" s="4"/>
      <c r="V54" s="4"/>
      <c r="W54" s="4"/>
      <c r="X54" s="4"/>
    </row>
    <row r="55" spans="1:24" ht="108.75" customHeight="1">
      <c r="A55" s="85" t="s">
        <v>77</v>
      </c>
      <c r="B55" s="27" t="s">
        <v>381</v>
      </c>
      <c r="C55" s="24" t="s">
        <v>80</v>
      </c>
      <c r="D55" s="10" t="s">
        <v>14</v>
      </c>
      <c r="E55" s="10" t="s">
        <v>18</v>
      </c>
      <c r="F55" s="8">
        <v>0.95</v>
      </c>
      <c r="G55" s="96">
        <v>34819147</v>
      </c>
      <c r="H55" s="96">
        <v>43326787</v>
      </c>
      <c r="I55" s="80">
        <f t="shared" si="0"/>
        <v>0.80364018222722122</v>
      </c>
      <c r="J55" s="9">
        <f t="shared" si="1"/>
        <v>0.84593703392339081</v>
      </c>
      <c r="K55" s="47" t="s">
        <v>447</v>
      </c>
      <c r="L55" s="50"/>
      <c r="M55" s="4"/>
      <c r="N55" s="4"/>
      <c r="O55" s="4"/>
      <c r="P55" s="4"/>
      <c r="Q55" s="4"/>
      <c r="R55" s="4"/>
      <c r="S55" s="4"/>
      <c r="T55" s="4"/>
      <c r="U55" s="4"/>
      <c r="V55" s="4"/>
      <c r="W55" s="4"/>
      <c r="X55" s="4"/>
    </row>
    <row r="56" spans="1:24" ht="85.5" customHeight="1">
      <c r="A56" s="85" t="s">
        <v>77</v>
      </c>
      <c r="B56" s="27" t="s">
        <v>357</v>
      </c>
      <c r="C56" s="24" t="s">
        <v>78</v>
      </c>
      <c r="D56" s="10" t="s">
        <v>14</v>
      </c>
      <c r="E56" s="10" t="s">
        <v>18</v>
      </c>
      <c r="F56" s="8">
        <v>0.9</v>
      </c>
      <c r="G56" s="97">
        <v>12960737713</v>
      </c>
      <c r="H56" s="97">
        <v>48721000000</v>
      </c>
      <c r="I56" s="9">
        <f t="shared" si="0"/>
        <v>0.26601953393813754</v>
      </c>
      <c r="J56" s="9">
        <f t="shared" si="1"/>
        <v>0.29557725993126394</v>
      </c>
      <c r="K56" s="47" t="s">
        <v>448</v>
      </c>
      <c r="L56" s="50"/>
      <c r="M56" s="4"/>
      <c r="N56" s="4"/>
      <c r="O56" s="4"/>
      <c r="P56" s="4"/>
      <c r="Q56" s="4"/>
      <c r="R56" s="4"/>
      <c r="S56" s="4"/>
      <c r="T56" s="4"/>
      <c r="U56" s="4"/>
      <c r="V56" s="4"/>
      <c r="W56" s="4"/>
      <c r="X56" s="4"/>
    </row>
    <row r="57" spans="1:24" ht="82.5" customHeight="1">
      <c r="A57" s="85" t="s">
        <v>77</v>
      </c>
      <c r="B57" s="27" t="s">
        <v>358</v>
      </c>
      <c r="C57" s="24" t="s">
        <v>79</v>
      </c>
      <c r="D57" s="10" t="s">
        <v>14</v>
      </c>
      <c r="E57" s="10" t="s">
        <v>18</v>
      </c>
      <c r="F57" s="8">
        <v>0.95</v>
      </c>
      <c r="G57" s="96">
        <v>111097936656</v>
      </c>
      <c r="H57" s="96">
        <v>408340357000</v>
      </c>
      <c r="I57" s="9">
        <f t="shared" si="0"/>
        <v>0.27207189970693979</v>
      </c>
      <c r="J57" s="9">
        <f t="shared" si="1"/>
        <v>0.28639147337572612</v>
      </c>
      <c r="K57" s="47" t="s">
        <v>449</v>
      </c>
      <c r="L57" s="50"/>
      <c r="M57" s="4"/>
      <c r="N57" s="4"/>
      <c r="O57" s="4"/>
      <c r="P57" s="4"/>
      <c r="Q57" s="4"/>
      <c r="R57" s="4"/>
      <c r="S57" s="4"/>
      <c r="T57" s="4"/>
      <c r="U57" s="4"/>
      <c r="V57" s="4"/>
      <c r="W57" s="4"/>
      <c r="X57" s="4"/>
    </row>
    <row r="58" spans="1:24" ht="72" customHeight="1">
      <c r="A58" s="85" t="s">
        <v>77</v>
      </c>
      <c r="B58" s="24" t="s">
        <v>91</v>
      </c>
      <c r="C58" s="24" t="s">
        <v>92</v>
      </c>
      <c r="D58" s="10" t="s">
        <v>14</v>
      </c>
      <c r="E58" s="10" t="s">
        <v>18</v>
      </c>
      <c r="F58" s="8">
        <v>1</v>
      </c>
      <c r="G58" s="10">
        <v>4</v>
      </c>
      <c r="H58" s="10">
        <v>4</v>
      </c>
      <c r="I58" s="9">
        <f t="shared" si="0"/>
        <v>1</v>
      </c>
      <c r="J58" s="9">
        <f t="shared" si="1"/>
        <v>1</v>
      </c>
      <c r="K58" s="47" t="s">
        <v>450</v>
      </c>
      <c r="L58" s="50"/>
      <c r="M58" s="4"/>
      <c r="N58" s="4"/>
      <c r="O58" s="4"/>
      <c r="P58" s="4"/>
      <c r="Q58" s="4"/>
      <c r="R58" s="4"/>
      <c r="S58" s="4"/>
      <c r="T58" s="4"/>
      <c r="U58" s="4"/>
      <c r="V58" s="4"/>
      <c r="W58" s="4"/>
      <c r="X58" s="4"/>
    </row>
    <row r="59" spans="1:24" ht="45" hidden="1" customHeight="1">
      <c r="A59" s="36" t="s">
        <v>77</v>
      </c>
      <c r="B59" s="24" t="s">
        <v>88</v>
      </c>
      <c r="C59" s="24" t="s">
        <v>89</v>
      </c>
      <c r="D59" s="10" t="s">
        <v>14</v>
      </c>
      <c r="E59" s="10" t="s">
        <v>90</v>
      </c>
      <c r="F59" s="8">
        <v>0.95</v>
      </c>
      <c r="G59" s="7"/>
      <c r="H59" s="7"/>
      <c r="I59" s="9"/>
      <c r="J59" s="9"/>
      <c r="K59" s="24"/>
      <c r="L59" s="49"/>
      <c r="M59" s="4"/>
      <c r="N59" s="4"/>
      <c r="O59" s="4"/>
      <c r="P59" s="4"/>
      <c r="Q59" s="4"/>
      <c r="R59" s="4"/>
      <c r="S59" s="4"/>
      <c r="T59" s="4"/>
      <c r="U59" s="4"/>
      <c r="V59" s="4"/>
      <c r="W59" s="4"/>
      <c r="X59" s="4"/>
    </row>
    <row r="60" spans="1:24" ht="57" customHeight="1">
      <c r="A60" s="87" t="s">
        <v>77</v>
      </c>
      <c r="B60" s="24" t="s">
        <v>85</v>
      </c>
      <c r="C60" s="24" t="s">
        <v>86</v>
      </c>
      <c r="D60" s="10" t="s">
        <v>14</v>
      </c>
      <c r="E60" s="10" t="s">
        <v>87</v>
      </c>
      <c r="F60" s="8">
        <v>1</v>
      </c>
      <c r="G60" s="72" t="s">
        <v>419</v>
      </c>
      <c r="H60" s="72" t="s">
        <v>419</v>
      </c>
      <c r="I60" s="72" t="s">
        <v>419</v>
      </c>
      <c r="J60" s="9"/>
      <c r="K60" s="24"/>
      <c r="L60" s="71"/>
      <c r="M60" s="4"/>
      <c r="N60" s="4"/>
      <c r="O60" s="4"/>
      <c r="P60" s="4"/>
      <c r="Q60" s="4"/>
      <c r="R60" s="4"/>
      <c r="S60" s="4"/>
      <c r="T60" s="4"/>
      <c r="U60" s="4"/>
      <c r="V60" s="4"/>
      <c r="W60" s="4"/>
      <c r="X60" s="4"/>
    </row>
    <row r="61" spans="1:24" ht="81" customHeight="1">
      <c r="A61" s="85" t="s">
        <v>77</v>
      </c>
      <c r="B61" s="24" t="s">
        <v>93</v>
      </c>
      <c r="C61" s="24" t="s">
        <v>94</v>
      </c>
      <c r="D61" s="10" t="s">
        <v>14</v>
      </c>
      <c r="E61" s="10" t="s">
        <v>95</v>
      </c>
      <c r="F61" s="8">
        <v>0.9</v>
      </c>
      <c r="G61" s="98">
        <v>48</v>
      </c>
      <c r="H61" s="98">
        <v>51</v>
      </c>
      <c r="I61" s="9">
        <f>G61/H61</f>
        <v>0.94117647058823528</v>
      </c>
      <c r="J61" s="9">
        <f>I61/F61</f>
        <v>1.0457516339869282</v>
      </c>
      <c r="K61" s="47" t="s">
        <v>451</v>
      </c>
      <c r="L61" s="50"/>
      <c r="M61" s="4"/>
      <c r="N61" s="4"/>
      <c r="O61" s="4"/>
      <c r="P61" s="4"/>
      <c r="Q61" s="4"/>
      <c r="R61" s="4"/>
      <c r="S61" s="4"/>
      <c r="T61" s="4"/>
      <c r="U61" s="4"/>
      <c r="V61" s="4"/>
      <c r="W61" s="4"/>
      <c r="X61" s="4"/>
    </row>
    <row r="62" spans="1:24" ht="69.75" customHeight="1">
      <c r="A62" s="86" t="s">
        <v>108</v>
      </c>
      <c r="B62" s="27" t="s">
        <v>112</v>
      </c>
      <c r="C62" s="24" t="s">
        <v>113</v>
      </c>
      <c r="D62" s="10" t="s">
        <v>312</v>
      </c>
      <c r="E62" s="7" t="s">
        <v>18</v>
      </c>
      <c r="F62" s="11">
        <v>0</v>
      </c>
      <c r="G62" s="99">
        <v>0</v>
      </c>
      <c r="H62" s="99">
        <v>0</v>
      </c>
      <c r="I62" s="99">
        <v>0</v>
      </c>
      <c r="J62" s="9">
        <v>1</v>
      </c>
      <c r="K62" s="47" t="s">
        <v>439</v>
      </c>
      <c r="L62" s="50"/>
      <c r="M62" s="4"/>
      <c r="N62" s="4"/>
      <c r="O62" s="4"/>
      <c r="P62" s="4"/>
      <c r="Q62" s="4"/>
      <c r="R62" s="4"/>
      <c r="S62" s="4"/>
      <c r="T62" s="4"/>
      <c r="U62" s="4"/>
      <c r="V62" s="4"/>
      <c r="W62" s="4"/>
      <c r="X62" s="4"/>
    </row>
    <row r="63" spans="1:24" ht="73.5" customHeight="1">
      <c r="A63" s="85" t="s">
        <v>108</v>
      </c>
      <c r="B63" s="24" t="s">
        <v>110</v>
      </c>
      <c r="C63" s="24" t="s">
        <v>111</v>
      </c>
      <c r="D63" s="7" t="s">
        <v>14</v>
      </c>
      <c r="E63" s="7" t="s">
        <v>18</v>
      </c>
      <c r="F63" s="8">
        <v>1</v>
      </c>
      <c r="G63" s="10">
        <v>11</v>
      </c>
      <c r="H63" s="10">
        <v>11</v>
      </c>
      <c r="I63" s="8">
        <f t="shared" ref="I63:I74" si="2">G63/H63</f>
        <v>1</v>
      </c>
      <c r="J63" s="9">
        <f t="shared" ref="J63:J74" si="3">I63/F63</f>
        <v>1</v>
      </c>
      <c r="K63" s="47" t="s">
        <v>440</v>
      </c>
      <c r="L63" s="50"/>
      <c r="M63" s="4"/>
      <c r="N63" s="4"/>
      <c r="O63" s="4"/>
      <c r="P63" s="4"/>
      <c r="Q63" s="4"/>
      <c r="R63" s="4"/>
      <c r="S63" s="4"/>
      <c r="T63" s="4"/>
      <c r="U63" s="4"/>
      <c r="V63" s="4"/>
      <c r="W63" s="4"/>
      <c r="X63" s="4"/>
    </row>
    <row r="64" spans="1:24" ht="63" customHeight="1">
      <c r="A64" s="85" t="s">
        <v>108</v>
      </c>
      <c r="B64" s="27" t="s">
        <v>353</v>
      </c>
      <c r="C64" s="24" t="s">
        <v>109</v>
      </c>
      <c r="D64" s="7" t="s">
        <v>14</v>
      </c>
      <c r="E64" s="7" t="s">
        <v>18</v>
      </c>
      <c r="F64" s="8">
        <v>0.8</v>
      </c>
      <c r="G64" s="10">
        <v>19</v>
      </c>
      <c r="H64" s="10">
        <v>31</v>
      </c>
      <c r="I64" s="8">
        <f t="shared" si="2"/>
        <v>0.61290322580645162</v>
      </c>
      <c r="J64" s="9">
        <f t="shared" si="3"/>
        <v>0.7661290322580645</v>
      </c>
      <c r="K64" s="47" t="s">
        <v>441</v>
      </c>
      <c r="L64" s="50"/>
      <c r="M64" s="4"/>
      <c r="N64" s="4"/>
      <c r="O64" s="4"/>
      <c r="P64" s="4"/>
      <c r="Q64" s="4"/>
      <c r="R64" s="4"/>
      <c r="S64" s="4"/>
      <c r="T64" s="4"/>
      <c r="U64" s="4"/>
      <c r="V64" s="4"/>
      <c r="W64" s="4"/>
      <c r="X64" s="4"/>
    </row>
    <row r="65" spans="1:24" ht="66.75" customHeight="1">
      <c r="A65" s="85" t="s">
        <v>114</v>
      </c>
      <c r="B65" s="27" t="s">
        <v>342</v>
      </c>
      <c r="C65" s="27" t="s">
        <v>343</v>
      </c>
      <c r="D65" s="10" t="s">
        <v>14</v>
      </c>
      <c r="E65" s="7" t="s">
        <v>18</v>
      </c>
      <c r="F65" s="8">
        <v>1</v>
      </c>
      <c r="G65" s="10">
        <v>1</v>
      </c>
      <c r="H65" s="10">
        <v>290</v>
      </c>
      <c r="I65" s="75">
        <f t="shared" si="2"/>
        <v>3.4482758620689655E-3</v>
      </c>
      <c r="J65" s="75">
        <f t="shared" si="3"/>
        <v>3.4482758620689655E-3</v>
      </c>
      <c r="K65" s="47" t="s">
        <v>428</v>
      </c>
      <c r="L65" s="50"/>
      <c r="M65" s="4"/>
      <c r="N65" s="4"/>
      <c r="O65" s="4"/>
      <c r="P65" s="4"/>
      <c r="Q65" s="4"/>
      <c r="R65" s="4"/>
      <c r="S65" s="4"/>
      <c r="T65" s="4"/>
      <c r="U65" s="4"/>
      <c r="V65" s="4"/>
      <c r="W65" s="4"/>
      <c r="X65" s="4"/>
    </row>
    <row r="66" spans="1:24" ht="66.75" customHeight="1">
      <c r="A66" s="85" t="s">
        <v>114</v>
      </c>
      <c r="B66" s="24" t="s">
        <v>329</v>
      </c>
      <c r="C66" s="24" t="s">
        <v>330</v>
      </c>
      <c r="D66" s="10" t="s">
        <v>14</v>
      </c>
      <c r="E66" s="7" t="s">
        <v>18</v>
      </c>
      <c r="F66" s="8">
        <v>1</v>
      </c>
      <c r="G66" s="10">
        <v>1041</v>
      </c>
      <c r="H66" s="10">
        <v>1041</v>
      </c>
      <c r="I66" s="9">
        <f t="shared" si="2"/>
        <v>1</v>
      </c>
      <c r="J66" s="9">
        <f t="shared" si="3"/>
        <v>1</v>
      </c>
      <c r="K66" s="47" t="s">
        <v>429</v>
      </c>
      <c r="L66" s="50"/>
      <c r="M66" s="4"/>
      <c r="N66" s="4"/>
      <c r="O66" s="4"/>
      <c r="P66" s="4"/>
      <c r="Q66" s="4"/>
      <c r="R66" s="4"/>
      <c r="S66" s="4"/>
      <c r="T66" s="4"/>
      <c r="U66" s="4"/>
      <c r="V66" s="4"/>
      <c r="W66" s="4"/>
      <c r="X66" s="4"/>
    </row>
    <row r="67" spans="1:24" ht="66.75" customHeight="1">
      <c r="A67" s="85" t="s">
        <v>114</v>
      </c>
      <c r="B67" s="27" t="s">
        <v>331</v>
      </c>
      <c r="C67" s="27" t="s">
        <v>332</v>
      </c>
      <c r="D67" s="10" t="s">
        <v>14</v>
      </c>
      <c r="E67" s="7" t="s">
        <v>18</v>
      </c>
      <c r="F67" s="8">
        <v>1</v>
      </c>
      <c r="G67" s="10">
        <v>726</v>
      </c>
      <c r="H67" s="10">
        <v>922</v>
      </c>
      <c r="I67" s="9">
        <f t="shared" si="2"/>
        <v>0.78741865509761388</v>
      </c>
      <c r="J67" s="9">
        <f t="shared" si="3"/>
        <v>0.78741865509761388</v>
      </c>
      <c r="K67" s="47" t="s">
        <v>430</v>
      </c>
      <c r="L67" s="50"/>
      <c r="M67" s="4"/>
      <c r="N67" s="4"/>
      <c r="O67" s="4"/>
      <c r="P67" s="4"/>
      <c r="Q67" s="4"/>
      <c r="R67" s="4"/>
      <c r="S67" s="4"/>
      <c r="T67" s="4"/>
      <c r="U67" s="4"/>
      <c r="V67" s="4"/>
      <c r="W67" s="4"/>
      <c r="X67" s="4"/>
    </row>
    <row r="68" spans="1:24" ht="66.75" customHeight="1">
      <c r="A68" s="85" t="s">
        <v>114</v>
      </c>
      <c r="B68" s="27" t="s">
        <v>333</v>
      </c>
      <c r="C68" s="27" t="s">
        <v>333</v>
      </c>
      <c r="D68" s="10" t="s">
        <v>14</v>
      </c>
      <c r="E68" s="7" t="s">
        <v>18</v>
      </c>
      <c r="F68" s="8">
        <v>1</v>
      </c>
      <c r="G68" s="10">
        <v>105</v>
      </c>
      <c r="H68" s="10">
        <v>105</v>
      </c>
      <c r="I68" s="9">
        <f t="shared" si="2"/>
        <v>1</v>
      </c>
      <c r="J68" s="9">
        <f t="shared" si="3"/>
        <v>1</v>
      </c>
      <c r="K68" s="47" t="s">
        <v>431</v>
      </c>
      <c r="L68" s="50"/>
      <c r="M68" s="4"/>
      <c r="N68" s="4"/>
      <c r="O68" s="4"/>
      <c r="P68" s="4"/>
      <c r="Q68" s="4"/>
      <c r="R68" s="4"/>
      <c r="S68" s="4"/>
      <c r="T68" s="4"/>
      <c r="U68" s="4"/>
      <c r="V68" s="4"/>
      <c r="W68" s="4"/>
      <c r="X68" s="4"/>
    </row>
    <row r="69" spans="1:24" ht="82.5" customHeight="1">
      <c r="A69" s="85" t="s">
        <v>114</v>
      </c>
      <c r="B69" s="27" t="s">
        <v>115</v>
      </c>
      <c r="C69" s="24" t="s">
        <v>116</v>
      </c>
      <c r="D69" s="10" t="s">
        <v>14</v>
      </c>
      <c r="E69" s="7" t="s">
        <v>18</v>
      </c>
      <c r="F69" s="8">
        <v>1</v>
      </c>
      <c r="G69" s="10">
        <v>802</v>
      </c>
      <c r="H69" s="10">
        <v>949</v>
      </c>
      <c r="I69" s="9">
        <f t="shared" si="2"/>
        <v>0.84510010537407798</v>
      </c>
      <c r="J69" s="9">
        <f t="shared" si="3"/>
        <v>0.84510010537407798</v>
      </c>
      <c r="K69" s="47" t="s">
        <v>432</v>
      </c>
      <c r="L69" s="50"/>
      <c r="M69" s="4"/>
      <c r="N69" s="4"/>
      <c r="O69" s="4"/>
      <c r="P69" s="4"/>
      <c r="Q69" s="4"/>
      <c r="R69" s="4"/>
      <c r="S69" s="4"/>
      <c r="T69" s="4"/>
      <c r="U69" s="4"/>
      <c r="V69" s="4"/>
      <c r="W69" s="4"/>
      <c r="X69" s="4"/>
    </row>
    <row r="70" spans="1:24" ht="66.75" customHeight="1">
      <c r="A70" s="85" t="s">
        <v>114</v>
      </c>
      <c r="B70" s="27" t="s">
        <v>122</v>
      </c>
      <c r="C70" s="24" t="s">
        <v>123</v>
      </c>
      <c r="D70" s="10" t="s">
        <v>14</v>
      </c>
      <c r="E70" s="7" t="s">
        <v>18</v>
      </c>
      <c r="F70" s="8">
        <v>0.8</v>
      </c>
      <c r="G70" s="10">
        <v>800</v>
      </c>
      <c r="H70" s="10">
        <v>949</v>
      </c>
      <c r="I70" s="9">
        <f t="shared" si="2"/>
        <v>0.84299262381454165</v>
      </c>
      <c r="J70" s="9">
        <f t="shared" si="3"/>
        <v>1.053740779768177</v>
      </c>
      <c r="K70" s="47" t="s">
        <v>433</v>
      </c>
      <c r="L70" s="50"/>
      <c r="M70" s="4"/>
      <c r="N70" s="4"/>
      <c r="O70" s="4"/>
      <c r="P70" s="4"/>
      <c r="Q70" s="4"/>
      <c r="R70" s="4"/>
      <c r="S70" s="4"/>
      <c r="T70" s="4"/>
      <c r="U70" s="4"/>
      <c r="V70" s="4"/>
      <c r="W70" s="4"/>
      <c r="X70" s="4"/>
    </row>
    <row r="71" spans="1:24" ht="66.75" customHeight="1">
      <c r="A71" s="85" t="s">
        <v>114</v>
      </c>
      <c r="B71" s="27" t="s">
        <v>119</v>
      </c>
      <c r="C71" s="24" t="s">
        <v>120</v>
      </c>
      <c r="D71" s="10" t="s">
        <v>14</v>
      </c>
      <c r="E71" s="7" t="s">
        <v>121</v>
      </c>
      <c r="F71" s="8">
        <v>1</v>
      </c>
      <c r="G71" s="10">
        <v>53</v>
      </c>
      <c r="H71" s="10">
        <v>53</v>
      </c>
      <c r="I71" s="9">
        <f t="shared" si="2"/>
        <v>1</v>
      </c>
      <c r="J71" s="9">
        <f t="shared" si="3"/>
        <v>1</v>
      </c>
      <c r="K71" s="47" t="s">
        <v>434</v>
      </c>
      <c r="L71" s="50"/>
      <c r="M71" s="4"/>
      <c r="N71" s="4"/>
      <c r="O71" s="4"/>
      <c r="P71" s="4"/>
      <c r="Q71" s="4"/>
      <c r="R71" s="4"/>
      <c r="S71" s="4"/>
      <c r="T71" s="4"/>
      <c r="U71" s="4"/>
      <c r="V71" s="4"/>
      <c r="W71" s="4"/>
      <c r="X71" s="4"/>
    </row>
    <row r="72" spans="1:24" ht="86.25" customHeight="1">
      <c r="A72" s="85" t="s">
        <v>114</v>
      </c>
      <c r="B72" s="27" t="s">
        <v>334</v>
      </c>
      <c r="C72" s="27" t="s">
        <v>384</v>
      </c>
      <c r="D72" s="10" t="s">
        <v>14</v>
      </c>
      <c r="E72" s="7" t="s">
        <v>18</v>
      </c>
      <c r="F72" s="8">
        <v>1</v>
      </c>
      <c r="G72" s="10">
        <v>118</v>
      </c>
      <c r="H72" s="10">
        <v>118</v>
      </c>
      <c r="I72" s="9">
        <f t="shared" si="2"/>
        <v>1</v>
      </c>
      <c r="J72" s="9">
        <f t="shared" si="3"/>
        <v>1</v>
      </c>
      <c r="K72" s="27" t="s">
        <v>435</v>
      </c>
      <c r="L72" s="49"/>
      <c r="M72" s="4"/>
      <c r="N72" s="4"/>
      <c r="O72" s="4"/>
      <c r="P72" s="4"/>
      <c r="Q72" s="4"/>
      <c r="R72" s="4"/>
      <c r="S72" s="4"/>
      <c r="T72" s="4"/>
      <c r="U72" s="4"/>
      <c r="V72" s="4"/>
      <c r="W72" s="4"/>
      <c r="X72" s="4"/>
    </row>
    <row r="73" spans="1:24" ht="66.75" customHeight="1">
      <c r="A73" s="85" t="s">
        <v>114</v>
      </c>
      <c r="B73" s="24" t="s">
        <v>117</v>
      </c>
      <c r="C73" s="24" t="s">
        <v>118</v>
      </c>
      <c r="D73" s="10" t="s">
        <v>14</v>
      </c>
      <c r="E73" s="7" t="s">
        <v>18</v>
      </c>
      <c r="F73" s="8">
        <v>0.95</v>
      </c>
      <c r="G73" s="10">
        <v>2451</v>
      </c>
      <c r="H73" s="10">
        <v>2452</v>
      </c>
      <c r="I73" s="9">
        <f t="shared" si="2"/>
        <v>0.99959216965742248</v>
      </c>
      <c r="J73" s="9">
        <f t="shared" si="3"/>
        <v>1.0522022838499185</v>
      </c>
      <c r="K73" s="47" t="s">
        <v>436</v>
      </c>
      <c r="L73" s="50"/>
      <c r="M73" s="4"/>
      <c r="N73" s="4"/>
      <c r="O73" s="4"/>
      <c r="P73" s="4"/>
      <c r="Q73" s="4"/>
      <c r="R73" s="4"/>
      <c r="S73" s="4"/>
      <c r="T73" s="4"/>
      <c r="U73" s="4"/>
      <c r="V73" s="4"/>
      <c r="W73" s="4"/>
      <c r="X73" s="4"/>
    </row>
    <row r="74" spans="1:24" ht="70.5" customHeight="1">
      <c r="A74" s="85" t="s">
        <v>124</v>
      </c>
      <c r="B74" s="24" t="s">
        <v>137</v>
      </c>
      <c r="C74" s="24" t="s">
        <v>138</v>
      </c>
      <c r="D74" s="10" t="s">
        <v>14</v>
      </c>
      <c r="E74" s="7" t="s">
        <v>18</v>
      </c>
      <c r="F74" s="8">
        <v>0.9</v>
      </c>
      <c r="G74" s="10">
        <v>720</v>
      </c>
      <c r="H74" s="10">
        <v>720</v>
      </c>
      <c r="I74" s="8">
        <f t="shared" si="2"/>
        <v>1</v>
      </c>
      <c r="J74" s="9">
        <f t="shared" si="3"/>
        <v>1.1111111111111112</v>
      </c>
      <c r="K74" s="47" t="s">
        <v>398</v>
      </c>
      <c r="L74" s="50"/>
      <c r="M74" s="4"/>
      <c r="N74" s="4"/>
      <c r="O74" s="4"/>
      <c r="P74" s="4"/>
      <c r="Q74" s="4"/>
      <c r="R74" s="4"/>
      <c r="S74" s="4"/>
      <c r="T74" s="4"/>
      <c r="U74" s="4"/>
      <c r="V74" s="4"/>
      <c r="W74" s="4"/>
      <c r="X74" s="4"/>
    </row>
    <row r="75" spans="1:24" ht="45" hidden="1" customHeight="1">
      <c r="A75" s="24" t="s">
        <v>124</v>
      </c>
      <c r="B75" s="24" t="s">
        <v>128</v>
      </c>
      <c r="C75" s="24" t="s">
        <v>129</v>
      </c>
      <c r="D75" s="10" t="s">
        <v>14</v>
      </c>
      <c r="E75" s="7" t="s">
        <v>29</v>
      </c>
      <c r="F75" s="8">
        <v>0.65</v>
      </c>
      <c r="G75" s="7"/>
      <c r="H75" s="7"/>
      <c r="I75" s="8"/>
      <c r="J75" s="9"/>
      <c r="K75" s="24"/>
      <c r="L75" s="49"/>
      <c r="M75" s="4"/>
      <c r="N75" s="4"/>
      <c r="O75" s="4"/>
      <c r="P75" s="4"/>
      <c r="Q75" s="4"/>
      <c r="R75" s="4"/>
      <c r="S75" s="4"/>
      <c r="T75" s="4"/>
      <c r="U75" s="4"/>
      <c r="V75" s="4"/>
      <c r="W75" s="4"/>
      <c r="X75" s="4"/>
    </row>
    <row r="76" spans="1:24" ht="45" hidden="1" customHeight="1">
      <c r="A76" s="24" t="s">
        <v>124</v>
      </c>
      <c r="B76" s="24" t="s">
        <v>139</v>
      </c>
      <c r="C76" s="24" t="s">
        <v>140</v>
      </c>
      <c r="D76" s="10" t="s">
        <v>37</v>
      </c>
      <c r="E76" s="7" t="s">
        <v>20</v>
      </c>
      <c r="F76" s="11">
        <v>0</v>
      </c>
      <c r="G76" s="10"/>
      <c r="H76" s="10"/>
      <c r="I76" s="10"/>
      <c r="J76" s="9"/>
      <c r="K76" s="35"/>
      <c r="L76" s="50"/>
      <c r="M76" s="4"/>
      <c r="N76" s="4"/>
      <c r="O76" s="4"/>
      <c r="P76" s="4"/>
      <c r="Q76" s="4"/>
      <c r="R76" s="4"/>
      <c r="S76" s="4"/>
      <c r="T76" s="4"/>
      <c r="U76" s="4"/>
      <c r="V76" s="4"/>
      <c r="W76" s="4"/>
      <c r="X76" s="4"/>
    </row>
    <row r="77" spans="1:24" ht="68.25" hidden="1" customHeight="1">
      <c r="A77" s="24" t="s">
        <v>124</v>
      </c>
      <c r="B77" s="24" t="s">
        <v>335</v>
      </c>
      <c r="C77" s="24" t="s">
        <v>136</v>
      </c>
      <c r="D77" s="10" t="s">
        <v>14</v>
      </c>
      <c r="E77" s="7" t="s">
        <v>15</v>
      </c>
      <c r="F77" s="8">
        <v>1</v>
      </c>
      <c r="G77" s="10"/>
      <c r="H77" s="10"/>
      <c r="I77" s="8"/>
      <c r="J77" s="9"/>
      <c r="K77" s="47"/>
      <c r="L77" s="50"/>
      <c r="M77" s="4"/>
      <c r="N77" s="4"/>
      <c r="O77" s="4"/>
      <c r="P77" s="4"/>
      <c r="Q77" s="4"/>
      <c r="R77" s="4"/>
      <c r="S77" s="4"/>
      <c r="T77" s="4"/>
      <c r="U77" s="4"/>
      <c r="V77" s="4"/>
      <c r="W77" s="4"/>
      <c r="X77" s="4"/>
    </row>
    <row r="78" spans="1:24" ht="70.5" customHeight="1">
      <c r="A78" s="85" t="s">
        <v>124</v>
      </c>
      <c r="B78" s="24" t="s">
        <v>132</v>
      </c>
      <c r="C78" s="24" t="s">
        <v>133</v>
      </c>
      <c r="D78" s="10" t="s">
        <v>14</v>
      </c>
      <c r="E78" s="7" t="s">
        <v>18</v>
      </c>
      <c r="F78" s="8">
        <v>0.9</v>
      </c>
      <c r="G78" s="10">
        <v>720</v>
      </c>
      <c r="H78" s="10">
        <v>720</v>
      </c>
      <c r="I78" s="8">
        <f>G78/H78</f>
        <v>1</v>
      </c>
      <c r="J78" s="9">
        <f>I78/F78</f>
        <v>1.1111111111111112</v>
      </c>
      <c r="K78" s="47" t="s">
        <v>399</v>
      </c>
      <c r="L78" s="50"/>
      <c r="M78" s="4"/>
      <c r="N78" s="4"/>
      <c r="O78" s="4"/>
      <c r="P78" s="4"/>
      <c r="Q78" s="4"/>
      <c r="R78" s="4"/>
      <c r="S78" s="4"/>
      <c r="T78" s="4"/>
      <c r="U78" s="4"/>
      <c r="V78" s="4"/>
      <c r="W78" s="4"/>
      <c r="X78" s="4"/>
    </row>
    <row r="79" spans="1:24" ht="70.5" customHeight="1">
      <c r="A79" s="85" t="s">
        <v>124</v>
      </c>
      <c r="B79" s="24" t="s">
        <v>130</v>
      </c>
      <c r="C79" s="24" t="s">
        <v>131</v>
      </c>
      <c r="D79" s="10" t="s">
        <v>14</v>
      </c>
      <c r="E79" s="7" t="s">
        <v>18</v>
      </c>
      <c r="F79" s="8">
        <v>0.9</v>
      </c>
      <c r="G79" s="10">
        <v>719.8</v>
      </c>
      <c r="H79" s="10">
        <v>720</v>
      </c>
      <c r="I79" s="68">
        <f>G79/H79</f>
        <v>0.99972222222222218</v>
      </c>
      <c r="J79" s="9">
        <f>I79/F79</f>
        <v>1.1108024691358025</v>
      </c>
      <c r="K79" s="47" t="s">
        <v>400</v>
      </c>
      <c r="L79" s="50"/>
      <c r="M79" s="4"/>
      <c r="N79" s="4"/>
      <c r="O79" s="4"/>
      <c r="P79" s="4"/>
      <c r="Q79" s="4"/>
      <c r="R79" s="4"/>
      <c r="S79" s="4"/>
      <c r="T79" s="4"/>
      <c r="U79" s="4"/>
      <c r="V79" s="4"/>
      <c r="W79" s="4"/>
      <c r="X79" s="4"/>
    </row>
    <row r="80" spans="1:24" ht="60" hidden="1" customHeight="1">
      <c r="A80" s="24" t="s">
        <v>124</v>
      </c>
      <c r="B80" s="24" t="s">
        <v>125</v>
      </c>
      <c r="C80" s="24" t="s">
        <v>126</v>
      </c>
      <c r="D80" s="10" t="s">
        <v>14</v>
      </c>
      <c r="E80" s="7" t="s">
        <v>127</v>
      </c>
      <c r="F80" s="8">
        <v>0.7</v>
      </c>
      <c r="G80" s="7"/>
      <c r="H80" s="7"/>
      <c r="I80" s="8"/>
      <c r="J80" s="9"/>
      <c r="K80" s="47"/>
      <c r="L80" s="50"/>
      <c r="M80" s="4"/>
      <c r="N80" s="4"/>
      <c r="O80" s="4"/>
      <c r="P80" s="4"/>
      <c r="Q80" s="4"/>
      <c r="R80" s="4"/>
      <c r="S80" s="4"/>
      <c r="T80" s="4"/>
      <c r="U80" s="4"/>
      <c r="V80" s="4"/>
      <c r="W80" s="4"/>
      <c r="X80" s="4"/>
    </row>
    <row r="81" spans="1:24" ht="80.25" customHeight="1">
      <c r="A81" s="85" t="s">
        <v>124</v>
      </c>
      <c r="B81" s="24" t="s">
        <v>134</v>
      </c>
      <c r="C81" s="24" t="s">
        <v>135</v>
      </c>
      <c r="D81" s="10" t="s">
        <v>14</v>
      </c>
      <c r="E81" s="7" t="s">
        <v>18</v>
      </c>
      <c r="F81" s="8">
        <v>0.9</v>
      </c>
      <c r="G81" s="10">
        <v>1445</v>
      </c>
      <c r="H81" s="10">
        <v>1452</v>
      </c>
      <c r="I81" s="68">
        <f>G81/H81</f>
        <v>0.99517906336088158</v>
      </c>
      <c r="J81" s="9">
        <f>I81/F81</f>
        <v>1.105754514845424</v>
      </c>
      <c r="K81" s="47" t="s">
        <v>438</v>
      </c>
      <c r="L81" s="50"/>
      <c r="M81" s="4"/>
      <c r="N81" s="4"/>
      <c r="O81" s="4"/>
      <c r="P81" s="4"/>
      <c r="Q81" s="4"/>
      <c r="R81" s="4"/>
      <c r="S81" s="4"/>
      <c r="T81" s="4"/>
      <c r="U81" s="4"/>
      <c r="V81" s="4"/>
      <c r="W81" s="4"/>
      <c r="X81" s="4"/>
    </row>
    <row r="82" spans="1:24" ht="50.25" customHeight="1">
      <c r="A82" s="85" t="s">
        <v>141</v>
      </c>
      <c r="B82" s="24" t="s">
        <v>157</v>
      </c>
      <c r="C82" s="24" t="s">
        <v>158</v>
      </c>
      <c r="D82" s="10" t="s">
        <v>14</v>
      </c>
      <c r="E82" s="7" t="s">
        <v>18</v>
      </c>
      <c r="F82" s="8" t="s">
        <v>159</v>
      </c>
      <c r="G82" s="10">
        <v>5</v>
      </c>
      <c r="H82" s="10">
        <v>2278</v>
      </c>
      <c r="I82" s="68">
        <f>G82/H82</f>
        <v>2.1949078138718174E-3</v>
      </c>
      <c r="J82" s="9">
        <f>I82/7%</f>
        <v>3.1355825912454532E-2</v>
      </c>
      <c r="K82" s="47" t="s">
        <v>396</v>
      </c>
      <c r="L82" s="100"/>
      <c r="M82" s="4"/>
      <c r="N82" s="4"/>
      <c r="O82" s="4"/>
      <c r="P82" s="4"/>
      <c r="Q82" s="4"/>
      <c r="R82" s="4"/>
      <c r="S82" s="4"/>
      <c r="T82" s="4"/>
      <c r="U82" s="4"/>
      <c r="V82" s="4"/>
      <c r="W82" s="4"/>
      <c r="X82" s="4"/>
    </row>
    <row r="83" spans="1:24" ht="45" hidden="1" customHeight="1">
      <c r="A83" s="24" t="s">
        <v>141</v>
      </c>
      <c r="B83" s="24" t="s">
        <v>148</v>
      </c>
      <c r="C83" s="24" t="s">
        <v>149</v>
      </c>
      <c r="D83" s="10" t="s">
        <v>14</v>
      </c>
      <c r="E83" s="7" t="s">
        <v>20</v>
      </c>
      <c r="F83" s="8">
        <v>0.95</v>
      </c>
      <c r="G83" s="7"/>
      <c r="H83" s="7"/>
      <c r="I83" s="8"/>
      <c r="J83" s="9"/>
      <c r="K83" s="47"/>
      <c r="L83" s="50"/>
      <c r="M83" s="4"/>
      <c r="N83" s="4"/>
      <c r="O83" s="4"/>
      <c r="P83" s="4"/>
      <c r="Q83" s="4"/>
      <c r="R83" s="4"/>
      <c r="S83" s="4"/>
      <c r="T83" s="4"/>
      <c r="U83" s="4"/>
      <c r="V83" s="4"/>
      <c r="W83" s="4"/>
      <c r="X83" s="4"/>
    </row>
    <row r="84" spans="1:24" ht="45" hidden="1" customHeight="1">
      <c r="A84" s="24" t="s">
        <v>141</v>
      </c>
      <c r="B84" s="24" t="s">
        <v>162</v>
      </c>
      <c r="C84" s="24" t="s">
        <v>163</v>
      </c>
      <c r="D84" s="10" t="s">
        <v>14</v>
      </c>
      <c r="E84" s="7" t="s">
        <v>42</v>
      </c>
      <c r="F84" s="8" t="s">
        <v>164</v>
      </c>
      <c r="G84" s="7"/>
      <c r="H84" s="7"/>
      <c r="I84" s="9"/>
      <c r="J84" s="9"/>
      <c r="K84" s="47"/>
      <c r="L84" s="50"/>
      <c r="M84" s="4"/>
      <c r="N84" s="4"/>
      <c r="O84" s="4"/>
      <c r="P84" s="4"/>
      <c r="Q84" s="4"/>
      <c r="R84" s="4"/>
      <c r="S84" s="4"/>
      <c r="T84" s="4"/>
      <c r="U84" s="4"/>
      <c r="V84" s="4"/>
      <c r="W84" s="4"/>
      <c r="X84" s="4"/>
    </row>
    <row r="85" spans="1:24" ht="45" hidden="1" customHeight="1">
      <c r="A85" s="24" t="s">
        <v>141</v>
      </c>
      <c r="B85" s="27" t="s">
        <v>150</v>
      </c>
      <c r="C85" s="24" t="s">
        <v>151</v>
      </c>
      <c r="D85" s="10" t="s">
        <v>14</v>
      </c>
      <c r="E85" s="10" t="s">
        <v>152</v>
      </c>
      <c r="F85" s="8">
        <v>0.8</v>
      </c>
      <c r="G85" s="7"/>
      <c r="H85" s="10"/>
      <c r="I85" s="8"/>
      <c r="J85" s="9"/>
      <c r="K85" s="35"/>
      <c r="L85" s="50"/>
      <c r="M85" s="4"/>
      <c r="N85" s="4"/>
      <c r="O85" s="4"/>
      <c r="P85" s="4"/>
      <c r="Q85" s="4"/>
      <c r="R85" s="4"/>
      <c r="S85" s="4"/>
      <c r="T85" s="4"/>
      <c r="U85" s="4"/>
      <c r="V85" s="4"/>
      <c r="W85" s="4"/>
      <c r="X85" s="4"/>
    </row>
    <row r="86" spans="1:24" ht="45" hidden="1" customHeight="1">
      <c r="A86" s="24" t="s">
        <v>141</v>
      </c>
      <c r="B86" s="24" t="s">
        <v>142</v>
      </c>
      <c r="C86" s="24" t="s">
        <v>143</v>
      </c>
      <c r="D86" s="10" t="s">
        <v>14</v>
      </c>
      <c r="E86" s="7" t="s">
        <v>42</v>
      </c>
      <c r="F86" s="8">
        <v>0.9</v>
      </c>
      <c r="G86" s="73"/>
      <c r="H86" s="7"/>
      <c r="I86" s="8"/>
      <c r="J86" s="9"/>
      <c r="K86" s="47"/>
      <c r="L86" s="50"/>
      <c r="M86" s="4"/>
      <c r="N86" s="4"/>
      <c r="O86" s="4"/>
      <c r="P86" s="4"/>
      <c r="Q86" s="4"/>
      <c r="R86" s="4"/>
      <c r="S86" s="4"/>
      <c r="T86" s="4"/>
      <c r="U86" s="4"/>
      <c r="V86" s="4"/>
      <c r="W86" s="4"/>
      <c r="X86" s="4"/>
    </row>
    <row r="87" spans="1:24" ht="60" hidden="1" customHeight="1">
      <c r="A87" s="24" t="s">
        <v>141</v>
      </c>
      <c r="B87" s="24" t="s">
        <v>169</v>
      </c>
      <c r="C87" s="24" t="s">
        <v>170</v>
      </c>
      <c r="D87" s="10" t="s">
        <v>37</v>
      </c>
      <c r="E87" s="7" t="s">
        <v>42</v>
      </c>
      <c r="F87" s="7">
        <v>0</v>
      </c>
      <c r="G87" s="7"/>
      <c r="H87" s="7"/>
      <c r="I87" s="7"/>
      <c r="J87" s="9"/>
      <c r="K87" s="47"/>
      <c r="L87" s="50"/>
      <c r="M87" s="4"/>
      <c r="N87" s="4"/>
      <c r="O87" s="4"/>
      <c r="P87" s="4"/>
      <c r="Q87" s="4"/>
      <c r="R87" s="4"/>
      <c r="S87" s="4"/>
      <c r="T87" s="4"/>
      <c r="U87" s="4"/>
      <c r="V87" s="4"/>
      <c r="W87" s="4"/>
      <c r="X87" s="4"/>
    </row>
    <row r="88" spans="1:24" ht="45" hidden="1" customHeight="1">
      <c r="A88" s="24" t="s">
        <v>141</v>
      </c>
      <c r="B88" s="27" t="s">
        <v>386</v>
      </c>
      <c r="C88" s="24" t="s">
        <v>153</v>
      </c>
      <c r="D88" s="10" t="s">
        <v>14</v>
      </c>
      <c r="E88" s="7" t="s">
        <v>20</v>
      </c>
      <c r="F88" s="8">
        <v>0.85</v>
      </c>
      <c r="G88" s="7"/>
      <c r="H88" s="7"/>
      <c r="I88" s="8"/>
      <c r="J88" s="9"/>
      <c r="K88" s="35"/>
      <c r="L88" s="50"/>
      <c r="M88" s="4"/>
      <c r="N88" s="4"/>
      <c r="O88" s="4"/>
      <c r="P88" s="4"/>
      <c r="Q88" s="4"/>
      <c r="R88" s="4"/>
      <c r="S88" s="4"/>
      <c r="T88" s="4"/>
      <c r="U88" s="4"/>
      <c r="V88" s="4"/>
      <c r="W88" s="4"/>
      <c r="X88" s="4"/>
    </row>
    <row r="89" spans="1:24" ht="65.25" customHeight="1">
      <c r="A89" s="85" t="s">
        <v>141</v>
      </c>
      <c r="B89" s="24" t="s">
        <v>155</v>
      </c>
      <c r="C89" s="24" t="s">
        <v>156</v>
      </c>
      <c r="D89" s="10" t="s">
        <v>14</v>
      </c>
      <c r="E89" s="7" t="s">
        <v>18</v>
      </c>
      <c r="F89" s="8">
        <v>0.9</v>
      </c>
      <c r="G89" s="10">
        <v>31</v>
      </c>
      <c r="H89" s="10">
        <v>31</v>
      </c>
      <c r="I89" s="8">
        <f>G89/H89</f>
        <v>1</v>
      </c>
      <c r="J89" s="9">
        <f>I89/F89</f>
        <v>1.1111111111111112</v>
      </c>
      <c r="K89" s="47" t="s">
        <v>437</v>
      </c>
      <c r="L89" s="50"/>
      <c r="M89" s="4"/>
      <c r="N89" s="4"/>
      <c r="O89" s="4"/>
      <c r="P89" s="4"/>
      <c r="Q89" s="4"/>
      <c r="R89" s="4"/>
      <c r="S89" s="4"/>
      <c r="T89" s="4"/>
      <c r="U89" s="4"/>
      <c r="V89" s="4"/>
      <c r="W89" s="4"/>
      <c r="X89" s="4"/>
    </row>
    <row r="90" spans="1:24" ht="45" hidden="1" customHeight="1">
      <c r="A90" s="24" t="s">
        <v>141</v>
      </c>
      <c r="B90" s="27" t="s">
        <v>387</v>
      </c>
      <c r="C90" s="24" t="s">
        <v>154</v>
      </c>
      <c r="D90" s="10" t="s">
        <v>14</v>
      </c>
      <c r="E90" s="7" t="s">
        <v>20</v>
      </c>
      <c r="F90" s="8">
        <v>0.85</v>
      </c>
      <c r="G90" s="7"/>
      <c r="H90" s="7"/>
      <c r="I90" s="8"/>
      <c r="J90" s="9"/>
      <c r="K90" s="35"/>
      <c r="L90" s="50"/>
      <c r="M90" s="4"/>
      <c r="N90" s="4"/>
      <c r="O90" s="4"/>
      <c r="P90" s="4"/>
      <c r="Q90" s="4"/>
      <c r="R90" s="4"/>
      <c r="S90" s="4"/>
      <c r="T90" s="4"/>
      <c r="U90" s="4"/>
      <c r="V90" s="4"/>
      <c r="W90" s="4"/>
      <c r="X90" s="4"/>
    </row>
    <row r="91" spans="1:24" ht="60" hidden="1" customHeight="1">
      <c r="A91" s="24" t="s">
        <v>141</v>
      </c>
      <c r="B91" s="24" t="s">
        <v>165</v>
      </c>
      <c r="C91" s="24" t="s">
        <v>166</v>
      </c>
      <c r="D91" s="10" t="s">
        <v>14</v>
      </c>
      <c r="E91" s="7" t="s">
        <v>20</v>
      </c>
      <c r="F91" s="8">
        <v>0.8</v>
      </c>
      <c r="G91" s="7"/>
      <c r="H91" s="7"/>
      <c r="I91" s="8"/>
      <c r="J91" s="9"/>
      <c r="K91" s="35"/>
      <c r="L91" s="50"/>
      <c r="M91" s="4"/>
      <c r="N91" s="4"/>
      <c r="O91" s="4"/>
      <c r="P91" s="4"/>
      <c r="Q91" s="4"/>
      <c r="R91" s="4"/>
      <c r="S91" s="4"/>
      <c r="T91" s="4"/>
      <c r="U91" s="4"/>
      <c r="V91" s="4"/>
      <c r="W91" s="4"/>
      <c r="X91" s="4"/>
    </row>
    <row r="92" spans="1:24" ht="60" hidden="1" customHeight="1">
      <c r="A92" s="24" t="s">
        <v>141</v>
      </c>
      <c r="B92" s="24" t="s">
        <v>146</v>
      </c>
      <c r="C92" s="24" t="s">
        <v>147</v>
      </c>
      <c r="D92" s="10" t="s">
        <v>14</v>
      </c>
      <c r="E92" s="7" t="s">
        <v>20</v>
      </c>
      <c r="F92" s="8">
        <v>0.8</v>
      </c>
      <c r="G92" s="7"/>
      <c r="H92" s="7"/>
      <c r="I92" s="8"/>
      <c r="J92" s="9"/>
      <c r="K92" s="35"/>
      <c r="L92" s="50"/>
      <c r="M92" s="4"/>
      <c r="N92" s="4"/>
      <c r="O92" s="4"/>
      <c r="P92" s="4"/>
      <c r="Q92" s="4"/>
      <c r="R92" s="4"/>
      <c r="S92" s="4"/>
      <c r="T92" s="4"/>
      <c r="U92" s="4"/>
      <c r="V92" s="4"/>
      <c r="W92" s="4"/>
      <c r="X92" s="4"/>
    </row>
    <row r="93" spans="1:24" ht="60" hidden="1" customHeight="1">
      <c r="A93" s="24" t="s">
        <v>141</v>
      </c>
      <c r="B93" s="24" t="s">
        <v>144</v>
      </c>
      <c r="C93" s="24" t="s">
        <v>145</v>
      </c>
      <c r="D93" s="10" t="s">
        <v>14</v>
      </c>
      <c r="E93" s="7" t="s">
        <v>20</v>
      </c>
      <c r="F93" s="8">
        <v>0.8</v>
      </c>
      <c r="G93" s="7"/>
      <c r="H93" s="7"/>
      <c r="I93" s="8"/>
      <c r="J93" s="9"/>
      <c r="K93" s="47"/>
      <c r="L93" s="74"/>
      <c r="M93" s="4"/>
      <c r="N93" s="4"/>
      <c r="O93" s="4"/>
      <c r="P93" s="4"/>
      <c r="Q93" s="4"/>
      <c r="R93" s="4"/>
      <c r="S93" s="4"/>
      <c r="T93" s="4"/>
      <c r="U93" s="4"/>
      <c r="V93" s="4"/>
      <c r="W93" s="4"/>
      <c r="X93" s="4"/>
    </row>
    <row r="94" spans="1:24" ht="30" hidden="1" customHeight="1">
      <c r="A94" s="24" t="s">
        <v>141</v>
      </c>
      <c r="B94" s="27" t="s">
        <v>350</v>
      </c>
      <c r="C94" s="24" t="s">
        <v>160</v>
      </c>
      <c r="D94" s="10" t="s">
        <v>14</v>
      </c>
      <c r="E94" s="7" t="s">
        <v>42</v>
      </c>
      <c r="F94" s="8" t="s">
        <v>161</v>
      </c>
      <c r="G94" s="7"/>
      <c r="H94" s="7"/>
      <c r="I94" s="75"/>
      <c r="J94" s="9"/>
      <c r="K94" s="35"/>
      <c r="L94" s="50"/>
      <c r="M94" s="4"/>
      <c r="N94" s="4"/>
      <c r="O94" s="4"/>
      <c r="P94" s="4"/>
      <c r="Q94" s="4"/>
      <c r="R94" s="4"/>
      <c r="S94" s="4"/>
      <c r="T94" s="4"/>
      <c r="U94" s="4"/>
      <c r="V94" s="4"/>
      <c r="W94" s="4"/>
      <c r="X94" s="4"/>
    </row>
    <row r="95" spans="1:24" ht="49.5" customHeight="1">
      <c r="A95" s="85" t="s">
        <v>141</v>
      </c>
      <c r="B95" s="24" t="s">
        <v>167</v>
      </c>
      <c r="C95" s="24" t="s">
        <v>168</v>
      </c>
      <c r="D95" s="10" t="s">
        <v>14</v>
      </c>
      <c r="E95" s="7" t="s">
        <v>18</v>
      </c>
      <c r="F95" s="8">
        <v>0.95</v>
      </c>
      <c r="G95" s="7">
        <v>230</v>
      </c>
      <c r="H95" s="7">
        <v>235</v>
      </c>
      <c r="I95" s="8">
        <f>G95/H95</f>
        <v>0.97872340425531912</v>
      </c>
      <c r="J95" s="9">
        <f>I95/F95</f>
        <v>1.0302351623740202</v>
      </c>
      <c r="K95" s="47" t="s">
        <v>397</v>
      </c>
      <c r="L95" s="50"/>
      <c r="M95" s="4"/>
      <c r="N95" s="4"/>
      <c r="O95" s="4"/>
      <c r="P95" s="4"/>
      <c r="Q95" s="4"/>
      <c r="R95" s="4"/>
      <c r="S95" s="4"/>
      <c r="T95" s="4"/>
      <c r="U95" s="4"/>
      <c r="V95" s="4"/>
      <c r="W95" s="4"/>
      <c r="X95" s="4"/>
    </row>
    <row r="96" spans="1:24" ht="45" hidden="1">
      <c r="A96" s="24" t="s">
        <v>171</v>
      </c>
      <c r="B96" s="24" t="s">
        <v>378</v>
      </c>
      <c r="C96" s="24" t="s">
        <v>379</v>
      </c>
      <c r="D96" s="10" t="s">
        <v>14</v>
      </c>
      <c r="E96" s="64" t="s">
        <v>20</v>
      </c>
      <c r="F96" s="8">
        <v>0.85</v>
      </c>
      <c r="G96" s="8"/>
      <c r="H96" s="7"/>
      <c r="I96" s="8"/>
      <c r="J96" s="8"/>
      <c r="K96" s="24"/>
      <c r="L96" s="49"/>
      <c r="M96" s="4"/>
      <c r="N96" s="4"/>
      <c r="O96" s="4"/>
      <c r="P96" s="4"/>
      <c r="Q96" s="4"/>
      <c r="R96" s="4"/>
      <c r="S96" s="4"/>
      <c r="T96" s="4"/>
      <c r="U96" s="4"/>
      <c r="V96" s="4"/>
      <c r="W96" s="4"/>
      <c r="X96" s="4"/>
    </row>
    <row r="97" spans="1:24" ht="30" hidden="1">
      <c r="A97" s="24" t="s">
        <v>171</v>
      </c>
      <c r="B97" s="24" t="s">
        <v>180</v>
      </c>
      <c r="C97" s="24" t="s">
        <v>180</v>
      </c>
      <c r="D97" s="10" t="s">
        <v>37</v>
      </c>
      <c r="E97" s="7" t="s">
        <v>15</v>
      </c>
      <c r="F97" s="11">
        <v>0</v>
      </c>
      <c r="G97" s="7"/>
      <c r="H97" s="7"/>
      <c r="I97" s="7"/>
      <c r="J97" s="9"/>
      <c r="K97" s="47"/>
      <c r="L97" s="50"/>
      <c r="M97" s="4"/>
      <c r="N97" s="4"/>
      <c r="O97" s="4"/>
      <c r="P97" s="4"/>
      <c r="Q97" s="4"/>
      <c r="R97" s="4"/>
      <c r="S97" s="4"/>
      <c r="T97" s="4"/>
      <c r="U97" s="4"/>
      <c r="V97" s="4"/>
      <c r="W97" s="4"/>
      <c r="X97" s="4"/>
    </row>
    <row r="98" spans="1:24" ht="75" hidden="1">
      <c r="A98" s="24" t="s">
        <v>171</v>
      </c>
      <c r="B98" s="24" t="s">
        <v>174</v>
      </c>
      <c r="C98" s="24" t="s">
        <v>175</v>
      </c>
      <c r="D98" s="10" t="s">
        <v>14</v>
      </c>
      <c r="E98" s="10" t="s">
        <v>15</v>
      </c>
      <c r="F98" s="8">
        <v>1</v>
      </c>
      <c r="G98" s="7"/>
      <c r="H98" s="7"/>
      <c r="I98" s="8"/>
      <c r="J98" s="9"/>
      <c r="K98" s="47"/>
      <c r="L98" s="50"/>
      <c r="M98" s="4"/>
      <c r="N98" s="4"/>
      <c r="O98" s="4"/>
      <c r="P98" s="4"/>
      <c r="Q98" s="4"/>
      <c r="R98" s="4"/>
      <c r="S98" s="4"/>
      <c r="T98" s="4"/>
      <c r="U98" s="4"/>
      <c r="V98" s="4"/>
      <c r="W98" s="4"/>
      <c r="X98" s="4"/>
    </row>
    <row r="99" spans="1:24" ht="63" hidden="1" customHeight="1">
      <c r="A99" s="27" t="s">
        <v>171</v>
      </c>
      <c r="B99" s="27" t="s">
        <v>172</v>
      </c>
      <c r="C99" s="24" t="s">
        <v>173</v>
      </c>
      <c r="D99" s="10" t="s">
        <v>14</v>
      </c>
      <c r="E99" s="7" t="s">
        <v>42</v>
      </c>
      <c r="F99" s="8">
        <v>1</v>
      </c>
      <c r="G99" s="7"/>
      <c r="H99" s="7"/>
      <c r="I99" s="8"/>
      <c r="J99" s="9"/>
      <c r="K99" s="47"/>
      <c r="L99" s="50"/>
      <c r="M99" s="4"/>
      <c r="N99" s="4"/>
      <c r="O99" s="4"/>
      <c r="P99" s="4"/>
      <c r="Q99" s="4"/>
      <c r="R99" s="4"/>
      <c r="S99" s="4"/>
      <c r="T99" s="4"/>
      <c r="U99" s="4"/>
      <c r="V99" s="4"/>
      <c r="W99" s="4"/>
      <c r="X99" s="4"/>
    </row>
    <row r="100" spans="1:24" ht="170.25" hidden="1" customHeight="1">
      <c r="A100" s="24" t="s">
        <v>171</v>
      </c>
      <c r="B100" s="27" t="s">
        <v>176</v>
      </c>
      <c r="C100" s="24" t="s">
        <v>177</v>
      </c>
      <c r="D100" s="10" t="s">
        <v>14</v>
      </c>
      <c r="E100" s="10" t="s">
        <v>15</v>
      </c>
      <c r="F100" s="8">
        <v>0.9</v>
      </c>
      <c r="G100" s="7"/>
      <c r="H100" s="7"/>
      <c r="I100" s="8"/>
      <c r="J100" s="9"/>
      <c r="K100" s="67"/>
      <c r="L100" s="50"/>
      <c r="M100" s="4"/>
      <c r="N100" s="4"/>
      <c r="O100" s="4"/>
      <c r="P100" s="4"/>
      <c r="Q100" s="4"/>
      <c r="R100" s="4"/>
      <c r="S100" s="4"/>
      <c r="T100" s="4"/>
      <c r="U100" s="4"/>
      <c r="V100" s="4"/>
      <c r="W100" s="4"/>
      <c r="X100" s="4"/>
    </row>
    <row r="101" spans="1:24" ht="75" hidden="1">
      <c r="A101" s="24" t="s">
        <v>171</v>
      </c>
      <c r="B101" s="27" t="s">
        <v>178</v>
      </c>
      <c r="C101" s="24" t="s">
        <v>179</v>
      </c>
      <c r="D101" s="10" t="s">
        <v>14</v>
      </c>
      <c r="E101" s="10" t="s">
        <v>15</v>
      </c>
      <c r="F101" s="8">
        <v>0.95</v>
      </c>
      <c r="G101" s="7"/>
      <c r="H101" s="7"/>
      <c r="I101" s="8"/>
      <c r="J101" s="9"/>
      <c r="K101" s="47"/>
      <c r="L101" s="50"/>
      <c r="M101" s="4"/>
      <c r="N101" s="4"/>
      <c r="O101" s="4"/>
      <c r="P101" s="4"/>
      <c r="Q101" s="4"/>
      <c r="R101" s="4"/>
      <c r="S101" s="4"/>
      <c r="T101" s="4"/>
      <c r="U101" s="4"/>
      <c r="V101" s="4"/>
      <c r="W101" s="4"/>
      <c r="X101" s="4"/>
    </row>
    <row r="102" spans="1:24" ht="108.75" hidden="1" customHeight="1">
      <c r="A102" s="24" t="s">
        <v>181</v>
      </c>
      <c r="B102" s="24" t="s">
        <v>184</v>
      </c>
      <c r="C102" s="24" t="s">
        <v>185</v>
      </c>
      <c r="D102" s="10" t="s">
        <v>14</v>
      </c>
      <c r="E102" s="7" t="s">
        <v>15</v>
      </c>
      <c r="F102" s="8">
        <v>1</v>
      </c>
      <c r="G102" s="7"/>
      <c r="H102" s="7"/>
      <c r="I102" s="8"/>
      <c r="J102" s="9"/>
      <c r="K102" s="47"/>
      <c r="L102" s="50"/>
      <c r="M102" s="4"/>
      <c r="N102" s="4"/>
      <c r="O102" s="4"/>
      <c r="P102" s="4"/>
      <c r="Q102" s="4"/>
      <c r="R102" s="4"/>
      <c r="S102" s="4"/>
      <c r="T102" s="4"/>
      <c r="U102" s="4"/>
      <c r="V102" s="4"/>
      <c r="W102" s="4"/>
      <c r="X102" s="4"/>
    </row>
    <row r="103" spans="1:24" ht="123.75" customHeight="1">
      <c r="A103" s="85" t="s">
        <v>181</v>
      </c>
      <c r="B103" s="24" t="s">
        <v>182</v>
      </c>
      <c r="C103" s="24" t="s">
        <v>183</v>
      </c>
      <c r="D103" s="10" t="s">
        <v>14</v>
      </c>
      <c r="E103" s="7" t="s">
        <v>18</v>
      </c>
      <c r="F103" s="8">
        <v>1</v>
      </c>
      <c r="G103" s="64">
        <v>3</v>
      </c>
      <c r="H103" s="64">
        <v>3</v>
      </c>
      <c r="I103" s="61">
        <f>G103/H103</f>
        <v>1</v>
      </c>
      <c r="J103" s="76">
        <f>I103/F103</f>
        <v>1</v>
      </c>
      <c r="K103" s="47" t="s">
        <v>401</v>
      </c>
      <c r="L103" s="50"/>
      <c r="M103" s="4"/>
      <c r="N103" s="4"/>
      <c r="O103" s="4"/>
      <c r="P103" s="4"/>
      <c r="Q103" s="4"/>
      <c r="R103" s="4"/>
      <c r="S103" s="4"/>
      <c r="T103" s="4"/>
      <c r="U103" s="4"/>
      <c r="V103" s="4"/>
      <c r="W103" s="4"/>
      <c r="X103" s="4"/>
    </row>
    <row r="104" spans="1:24" ht="60" hidden="1">
      <c r="A104" s="24" t="s">
        <v>181</v>
      </c>
      <c r="B104" s="24" t="s">
        <v>327</v>
      </c>
      <c r="C104" s="24" t="s">
        <v>328</v>
      </c>
      <c r="D104" s="10" t="s">
        <v>14</v>
      </c>
      <c r="E104" s="7" t="s">
        <v>20</v>
      </c>
      <c r="F104" s="8">
        <v>0</v>
      </c>
      <c r="G104" s="7"/>
      <c r="H104" s="7"/>
      <c r="I104" s="8"/>
      <c r="J104" s="9"/>
      <c r="K104" s="47"/>
      <c r="L104" s="50"/>
      <c r="M104" s="4"/>
      <c r="N104" s="4"/>
      <c r="O104" s="4"/>
      <c r="P104" s="4"/>
      <c r="Q104" s="4"/>
      <c r="R104" s="4"/>
      <c r="S104" s="4"/>
      <c r="T104" s="4"/>
      <c r="U104" s="4"/>
      <c r="V104" s="4"/>
      <c r="W104" s="4"/>
      <c r="X104" s="4"/>
    </row>
    <row r="105" spans="1:24" ht="71.25" customHeight="1">
      <c r="A105" s="85" t="s">
        <v>181</v>
      </c>
      <c r="B105" s="24" t="s">
        <v>187</v>
      </c>
      <c r="C105" s="24" t="s">
        <v>188</v>
      </c>
      <c r="D105" s="10" t="s">
        <v>14</v>
      </c>
      <c r="E105" s="7" t="s">
        <v>18</v>
      </c>
      <c r="F105" s="8">
        <v>1</v>
      </c>
      <c r="G105" s="64">
        <v>8</v>
      </c>
      <c r="H105" s="64">
        <v>8</v>
      </c>
      <c r="I105" s="61">
        <f>G105/H105</f>
        <v>1</v>
      </c>
      <c r="J105" s="76">
        <f>I105/F105</f>
        <v>1</v>
      </c>
      <c r="K105" s="47" t="s">
        <v>425</v>
      </c>
      <c r="L105" s="50"/>
      <c r="M105" s="4"/>
      <c r="N105" s="4"/>
      <c r="O105" s="4"/>
      <c r="P105" s="4"/>
      <c r="Q105" s="4"/>
      <c r="R105" s="4"/>
      <c r="S105" s="4"/>
      <c r="T105" s="4"/>
      <c r="U105" s="4"/>
      <c r="V105" s="4"/>
      <c r="W105" s="4"/>
      <c r="X105" s="4"/>
    </row>
    <row r="106" spans="1:24" ht="30" hidden="1" customHeight="1">
      <c r="A106" s="24" t="s">
        <v>181</v>
      </c>
      <c r="B106" s="24" t="s">
        <v>351</v>
      </c>
      <c r="C106" s="24" t="s">
        <v>186</v>
      </c>
      <c r="D106" s="10" t="s">
        <v>14</v>
      </c>
      <c r="E106" s="7" t="s">
        <v>15</v>
      </c>
      <c r="F106" s="8">
        <v>1</v>
      </c>
      <c r="G106" s="7"/>
      <c r="H106" s="7"/>
      <c r="I106" s="61"/>
      <c r="J106" s="76"/>
      <c r="K106" s="47"/>
      <c r="L106" s="50"/>
      <c r="M106" s="4"/>
      <c r="N106" s="4"/>
      <c r="O106" s="4"/>
      <c r="P106" s="4"/>
      <c r="Q106" s="4"/>
      <c r="R106" s="4"/>
      <c r="S106" s="4"/>
      <c r="T106" s="4"/>
      <c r="U106" s="4"/>
      <c r="V106" s="4"/>
      <c r="W106" s="4"/>
      <c r="X106" s="4"/>
    </row>
    <row r="107" spans="1:24" ht="96" customHeight="1">
      <c r="A107" s="86" t="s">
        <v>189</v>
      </c>
      <c r="B107" s="36" t="s">
        <v>359</v>
      </c>
      <c r="C107" s="24" t="s">
        <v>190</v>
      </c>
      <c r="D107" s="10" t="s">
        <v>14</v>
      </c>
      <c r="E107" s="7" t="s">
        <v>18</v>
      </c>
      <c r="F107" s="8">
        <v>0.9</v>
      </c>
      <c r="G107" s="73">
        <v>15419987</v>
      </c>
      <c r="H107" s="77">
        <v>25751095</v>
      </c>
      <c r="I107" s="65">
        <f>G107/H107</f>
        <v>0.59880898268597893</v>
      </c>
      <c r="J107" s="9">
        <f>I107/F107</f>
        <v>0.66534331409553216</v>
      </c>
      <c r="K107" s="47" t="s">
        <v>390</v>
      </c>
      <c r="L107" s="51"/>
      <c r="M107" s="4"/>
      <c r="N107" s="4"/>
      <c r="O107" s="4"/>
      <c r="P107" s="4"/>
      <c r="Q107" s="4"/>
      <c r="R107" s="4"/>
      <c r="S107" s="4"/>
      <c r="T107" s="4"/>
      <c r="U107" s="4"/>
      <c r="V107" s="4"/>
      <c r="W107" s="4"/>
      <c r="X107" s="4"/>
    </row>
    <row r="108" spans="1:24" ht="45" hidden="1" customHeight="1">
      <c r="A108" s="24" t="s">
        <v>189</v>
      </c>
      <c r="B108" s="36" t="s">
        <v>336</v>
      </c>
      <c r="C108" s="24" t="s">
        <v>337</v>
      </c>
      <c r="D108" s="10" t="s">
        <v>14</v>
      </c>
      <c r="E108" s="7" t="s">
        <v>15</v>
      </c>
      <c r="F108" s="10">
        <v>0</v>
      </c>
      <c r="G108" s="10"/>
      <c r="H108" s="10"/>
      <c r="I108" s="10"/>
      <c r="J108" s="9"/>
      <c r="K108" s="35"/>
      <c r="L108" s="51"/>
      <c r="M108" s="4"/>
      <c r="N108" s="4"/>
      <c r="O108" s="4"/>
      <c r="P108" s="4"/>
      <c r="Q108" s="4"/>
      <c r="R108" s="4"/>
      <c r="S108" s="4"/>
      <c r="T108" s="4"/>
      <c r="U108" s="4"/>
      <c r="V108" s="4"/>
      <c r="W108" s="4"/>
      <c r="X108" s="4"/>
    </row>
    <row r="109" spans="1:24" ht="45" hidden="1" customHeight="1">
      <c r="A109" s="24" t="s">
        <v>189</v>
      </c>
      <c r="B109" s="36" t="s">
        <v>354</v>
      </c>
      <c r="C109" s="27" t="s">
        <v>355</v>
      </c>
      <c r="D109" s="10" t="s">
        <v>14</v>
      </c>
      <c r="E109" s="64" t="s">
        <v>15</v>
      </c>
      <c r="F109" s="8">
        <v>1</v>
      </c>
      <c r="G109" s="10"/>
      <c r="H109" s="10"/>
      <c r="I109" s="8"/>
      <c r="J109" s="9"/>
      <c r="K109" s="35"/>
      <c r="L109" s="51"/>
      <c r="M109" s="4"/>
      <c r="N109" s="4"/>
      <c r="O109" s="4"/>
      <c r="P109" s="4"/>
      <c r="Q109" s="4"/>
      <c r="R109" s="4"/>
      <c r="S109" s="4"/>
      <c r="T109" s="4"/>
      <c r="U109" s="4"/>
      <c r="V109" s="4"/>
      <c r="W109" s="4"/>
      <c r="X109" s="4"/>
    </row>
    <row r="110" spans="1:24" ht="120" hidden="1" customHeight="1">
      <c r="A110" s="24" t="s">
        <v>189</v>
      </c>
      <c r="B110" s="36" t="s">
        <v>191</v>
      </c>
      <c r="C110" s="24" t="s">
        <v>191</v>
      </c>
      <c r="D110" s="10" t="s">
        <v>37</v>
      </c>
      <c r="E110" s="7" t="s">
        <v>15</v>
      </c>
      <c r="F110" s="32">
        <v>0</v>
      </c>
      <c r="G110" s="10"/>
      <c r="H110" s="10"/>
      <c r="I110" s="10"/>
      <c r="J110" s="9"/>
      <c r="K110" s="35"/>
      <c r="L110" s="51"/>
      <c r="M110" s="4"/>
      <c r="N110" s="4"/>
      <c r="O110" s="4"/>
      <c r="P110" s="4"/>
      <c r="Q110" s="4"/>
      <c r="R110" s="4"/>
      <c r="S110" s="4"/>
      <c r="T110" s="4"/>
      <c r="U110" s="4"/>
      <c r="V110" s="4"/>
      <c r="W110" s="4"/>
      <c r="X110" s="4"/>
    </row>
    <row r="111" spans="1:24" ht="65.25" customHeight="1">
      <c r="A111" s="85" t="s">
        <v>189</v>
      </c>
      <c r="B111" s="36" t="s">
        <v>326</v>
      </c>
      <c r="C111" s="24" t="s">
        <v>325</v>
      </c>
      <c r="D111" s="10" t="s">
        <v>14</v>
      </c>
      <c r="E111" s="7" t="s">
        <v>18</v>
      </c>
      <c r="F111" s="8">
        <v>1</v>
      </c>
      <c r="G111" s="10">
        <v>248</v>
      </c>
      <c r="H111" s="10">
        <v>370</v>
      </c>
      <c r="I111" s="65">
        <f>G111/H111</f>
        <v>0.67027027027027031</v>
      </c>
      <c r="J111" s="9">
        <f>I111/F111</f>
        <v>0.67027027027027031</v>
      </c>
      <c r="K111" s="47" t="s">
        <v>394</v>
      </c>
      <c r="L111" s="51"/>
      <c r="M111" s="4"/>
      <c r="N111" s="4"/>
      <c r="O111" s="4"/>
      <c r="P111" s="4"/>
      <c r="Q111" s="4"/>
      <c r="R111" s="4"/>
      <c r="S111" s="4"/>
      <c r="T111" s="4"/>
      <c r="U111" s="4"/>
      <c r="V111" s="4"/>
      <c r="W111" s="4"/>
      <c r="X111" s="4"/>
    </row>
    <row r="112" spans="1:24" ht="45" hidden="1" customHeight="1">
      <c r="A112" s="24" t="s">
        <v>189</v>
      </c>
      <c r="B112" s="36" t="s">
        <v>338</v>
      </c>
      <c r="C112" s="24" t="s">
        <v>339</v>
      </c>
      <c r="D112" s="10" t="s">
        <v>14</v>
      </c>
      <c r="E112" s="7" t="s">
        <v>20</v>
      </c>
      <c r="F112" s="8">
        <v>1</v>
      </c>
      <c r="G112" s="10"/>
      <c r="H112" s="10"/>
      <c r="I112" s="33"/>
      <c r="J112" s="9"/>
      <c r="K112" s="35"/>
      <c r="L112" s="51"/>
      <c r="M112" s="4"/>
      <c r="N112" s="4"/>
      <c r="O112" s="4"/>
      <c r="P112" s="4"/>
      <c r="Q112" s="4"/>
      <c r="R112" s="4"/>
      <c r="S112" s="4"/>
      <c r="T112" s="4"/>
      <c r="U112" s="4"/>
      <c r="V112" s="4"/>
      <c r="W112" s="4"/>
      <c r="X112" s="4"/>
    </row>
    <row r="113" spans="1:24" ht="45" hidden="1" customHeight="1">
      <c r="A113" s="24" t="s">
        <v>189</v>
      </c>
      <c r="B113" s="36" t="s">
        <v>362</v>
      </c>
      <c r="C113" s="24" t="s">
        <v>361</v>
      </c>
      <c r="D113" s="10" t="s">
        <v>14</v>
      </c>
      <c r="E113" s="7" t="s">
        <v>18</v>
      </c>
      <c r="F113" s="8">
        <v>0.95</v>
      </c>
      <c r="G113" s="73"/>
      <c r="H113" s="73"/>
      <c r="I113" s="65"/>
      <c r="J113" s="9"/>
      <c r="K113" s="35"/>
      <c r="L113" s="51"/>
      <c r="M113" s="4"/>
      <c r="N113" s="4"/>
      <c r="O113" s="4"/>
      <c r="P113" s="4"/>
      <c r="Q113" s="4"/>
      <c r="R113" s="4"/>
      <c r="S113" s="4"/>
      <c r="T113" s="4"/>
      <c r="U113" s="4"/>
      <c r="V113" s="4"/>
      <c r="W113" s="4"/>
      <c r="X113" s="4"/>
    </row>
    <row r="114" spans="1:24" ht="74.25" hidden="1" customHeight="1">
      <c r="A114" s="24" t="s">
        <v>189</v>
      </c>
      <c r="B114" s="36" t="s">
        <v>340</v>
      </c>
      <c r="C114" s="27" t="s">
        <v>341</v>
      </c>
      <c r="D114" s="72" t="s">
        <v>14</v>
      </c>
      <c r="E114" s="64" t="s">
        <v>15</v>
      </c>
      <c r="F114" s="8">
        <v>1</v>
      </c>
      <c r="G114" s="10"/>
      <c r="H114" s="10"/>
      <c r="I114" s="8"/>
      <c r="J114" s="9"/>
      <c r="K114" s="35"/>
      <c r="L114" s="51"/>
      <c r="M114" s="4"/>
      <c r="N114" s="4"/>
      <c r="O114" s="4"/>
      <c r="P114" s="4"/>
      <c r="Q114" s="4"/>
      <c r="R114" s="4"/>
      <c r="S114" s="4"/>
      <c r="T114" s="4"/>
      <c r="U114" s="4"/>
      <c r="V114" s="4"/>
      <c r="W114" s="4"/>
      <c r="X114" s="4"/>
    </row>
    <row r="115" spans="1:24" ht="45" hidden="1" customHeight="1">
      <c r="A115" s="24" t="s">
        <v>189</v>
      </c>
      <c r="B115" s="36" t="s">
        <v>192</v>
      </c>
      <c r="C115" s="24" t="s">
        <v>193</v>
      </c>
      <c r="D115" s="10" t="s">
        <v>14</v>
      </c>
      <c r="E115" s="7" t="s">
        <v>20</v>
      </c>
      <c r="F115" s="8">
        <v>1</v>
      </c>
      <c r="G115" s="10"/>
      <c r="H115" s="10"/>
      <c r="I115" s="34"/>
      <c r="J115" s="9"/>
      <c r="K115" s="78"/>
      <c r="L115" s="51"/>
      <c r="M115" s="4"/>
      <c r="N115" s="4"/>
      <c r="O115" s="4"/>
      <c r="P115" s="4"/>
      <c r="Q115" s="4"/>
      <c r="R115" s="4"/>
      <c r="S115" s="4"/>
      <c r="T115" s="4"/>
      <c r="U115" s="4"/>
      <c r="V115" s="4"/>
      <c r="W115" s="4"/>
      <c r="X115" s="4"/>
    </row>
    <row r="116" spans="1:24" ht="60">
      <c r="A116" s="85" t="s">
        <v>194</v>
      </c>
      <c r="B116" s="24" t="s">
        <v>206</v>
      </c>
      <c r="C116" s="24" t="s">
        <v>207</v>
      </c>
      <c r="D116" s="10" t="s">
        <v>37</v>
      </c>
      <c r="E116" s="7" t="s">
        <v>18</v>
      </c>
      <c r="F116" s="11">
        <v>0</v>
      </c>
      <c r="G116" s="7">
        <v>0</v>
      </c>
      <c r="H116" s="7">
        <v>10</v>
      </c>
      <c r="I116" s="7">
        <f t="shared" ref="I116:I125" si="4">G116/H116</f>
        <v>0</v>
      </c>
      <c r="J116" s="8">
        <v>1</v>
      </c>
      <c r="K116" s="47" t="s">
        <v>409</v>
      </c>
      <c r="L116" s="50"/>
      <c r="M116" s="4"/>
      <c r="N116" s="4"/>
      <c r="O116" s="4"/>
      <c r="P116" s="4"/>
      <c r="Q116" s="4"/>
      <c r="R116" s="4"/>
      <c r="S116" s="4"/>
      <c r="T116" s="4"/>
      <c r="U116" s="4"/>
      <c r="V116" s="4"/>
      <c r="W116" s="4"/>
      <c r="X116" s="4"/>
    </row>
    <row r="117" spans="1:24" ht="45">
      <c r="A117" s="85" t="s">
        <v>194</v>
      </c>
      <c r="B117" s="24" t="s">
        <v>316</v>
      </c>
      <c r="C117" s="24" t="s">
        <v>317</v>
      </c>
      <c r="D117" s="10" t="s">
        <v>14</v>
      </c>
      <c r="E117" s="7" t="s">
        <v>18</v>
      </c>
      <c r="F117" s="8">
        <v>1</v>
      </c>
      <c r="G117" s="10">
        <v>10</v>
      </c>
      <c r="H117" s="10">
        <v>10</v>
      </c>
      <c r="I117" s="8">
        <f t="shared" si="4"/>
        <v>1</v>
      </c>
      <c r="J117" s="9">
        <f>I117/F117</f>
        <v>1</v>
      </c>
      <c r="K117" s="60" t="s">
        <v>410</v>
      </c>
      <c r="L117" s="50"/>
      <c r="M117" s="4"/>
      <c r="N117" s="4"/>
      <c r="O117" s="4"/>
      <c r="P117" s="4"/>
      <c r="Q117" s="4"/>
      <c r="R117" s="4"/>
      <c r="S117" s="4"/>
      <c r="T117" s="4"/>
      <c r="U117" s="4"/>
      <c r="V117" s="4"/>
      <c r="W117" s="4"/>
      <c r="X117" s="4"/>
    </row>
    <row r="118" spans="1:24" ht="45">
      <c r="A118" s="85" t="s">
        <v>194</v>
      </c>
      <c r="B118" s="24" t="s">
        <v>318</v>
      </c>
      <c r="C118" s="24" t="s">
        <v>319</v>
      </c>
      <c r="D118" s="10" t="s">
        <v>14</v>
      </c>
      <c r="E118" s="7" t="s">
        <v>18</v>
      </c>
      <c r="F118" s="8">
        <v>1</v>
      </c>
      <c r="G118" s="10">
        <v>10</v>
      </c>
      <c r="H118" s="10">
        <v>10</v>
      </c>
      <c r="I118" s="8">
        <f t="shared" si="4"/>
        <v>1</v>
      </c>
      <c r="J118" s="9">
        <f>I118/F118</f>
        <v>1</v>
      </c>
      <c r="K118" s="60" t="s">
        <v>411</v>
      </c>
      <c r="L118" s="50"/>
      <c r="M118" s="4"/>
      <c r="N118" s="4"/>
      <c r="O118" s="4"/>
      <c r="P118" s="4"/>
      <c r="Q118" s="4"/>
      <c r="R118" s="4"/>
      <c r="S118" s="4"/>
      <c r="T118" s="4"/>
      <c r="U118" s="4"/>
      <c r="V118" s="4"/>
      <c r="W118" s="4"/>
      <c r="X118" s="4"/>
    </row>
    <row r="119" spans="1:24" ht="75">
      <c r="A119" s="85" t="s">
        <v>194</v>
      </c>
      <c r="B119" s="24" t="s">
        <v>198</v>
      </c>
      <c r="C119" s="24" t="s">
        <v>199</v>
      </c>
      <c r="D119" s="10" t="s">
        <v>14</v>
      </c>
      <c r="E119" s="7" t="s">
        <v>18</v>
      </c>
      <c r="F119" s="8">
        <v>1</v>
      </c>
      <c r="G119" s="10">
        <v>100</v>
      </c>
      <c r="H119" s="10">
        <v>100</v>
      </c>
      <c r="I119" s="8">
        <f t="shared" si="4"/>
        <v>1</v>
      </c>
      <c r="J119" s="9">
        <f>I119/F119</f>
        <v>1</v>
      </c>
      <c r="K119" s="47" t="s">
        <v>412</v>
      </c>
      <c r="L119" s="50"/>
      <c r="M119" s="4"/>
      <c r="N119" s="4"/>
      <c r="O119" s="4"/>
      <c r="P119" s="4"/>
      <c r="Q119" s="4"/>
      <c r="R119" s="4"/>
      <c r="S119" s="4"/>
      <c r="T119" s="4"/>
      <c r="U119" s="4"/>
      <c r="V119" s="4"/>
      <c r="W119" s="4"/>
      <c r="X119" s="4"/>
    </row>
    <row r="120" spans="1:24" ht="75">
      <c r="A120" s="85" t="s">
        <v>194</v>
      </c>
      <c r="B120" s="24" t="s">
        <v>209</v>
      </c>
      <c r="C120" s="24" t="s">
        <v>368</v>
      </c>
      <c r="D120" s="10" t="s">
        <v>14</v>
      </c>
      <c r="E120" s="7" t="s">
        <v>18</v>
      </c>
      <c r="F120" s="8">
        <v>1</v>
      </c>
      <c r="G120" s="10">
        <v>100</v>
      </c>
      <c r="H120" s="10">
        <v>100</v>
      </c>
      <c r="I120" s="8">
        <f t="shared" si="4"/>
        <v>1</v>
      </c>
      <c r="J120" s="9">
        <f>I120/F120</f>
        <v>1</v>
      </c>
      <c r="K120" s="60" t="s">
        <v>413</v>
      </c>
      <c r="L120" s="50"/>
      <c r="M120" s="4"/>
      <c r="N120" s="4"/>
      <c r="O120" s="4"/>
      <c r="P120" s="4"/>
      <c r="Q120" s="4"/>
      <c r="R120" s="4"/>
      <c r="S120" s="4"/>
      <c r="T120" s="4"/>
      <c r="U120" s="4"/>
      <c r="V120" s="4"/>
      <c r="W120" s="4"/>
      <c r="X120" s="4"/>
    </row>
    <row r="121" spans="1:24" ht="45">
      <c r="A121" s="85" t="s">
        <v>194</v>
      </c>
      <c r="B121" s="24" t="s">
        <v>208</v>
      </c>
      <c r="C121" s="24" t="s">
        <v>208</v>
      </c>
      <c r="D121" s="10" t="s">
        <v>37</v>
      </c>
      <c r="E121" s="7" t="s">
        <v>74</v>
      </c>
      <c r="F121" s="101">
        <v>0</v>
      </c>
      <c r="G121" s="7">
        <v>0</v>
      </c>
      <c r="H121" s="102">
        <v>1</v>
      </c>
      <c r="I121" s="102">
        <f t="shared" si="4"/>
        <v>0</v>
      </c>
      <c r="J121" s="103">
        <v>1</v>
      </c>
      <c r="K121" s="60" t="s">
        <v>414</v>
      </c>
      <c r="L121" s="50"/>
      <c r="M121" s="4"/>
      <c r="N121" s="4"/>
      <c r="O121" s="4"/>
      <c r="P121" s="4"/>
      <c r="Q121" s="4"/>
      <c r="R121" s="4"/>
      <c r="S121" s="4"/>
      <c r="T121" s="4"/>
      <c r="U121" s="4"/>
      <c r="V121" s="4"/>
      <c r="W121" s="4"/>
      <c r="X121" s="4"/>
    </row>
    <row r="122" spans="1:24" ht="45">
      <c r="A122" s="85" t="s">
        <v>194</v>
      </c>
      <c r="B122" s="27" t="s">
        <v>388</v>
      </c>
      <c r="C122" s="24" t="s">
        <v>197</v>
      </c>
      <c r="D122" s="10" t="s">
        <v>14</v>
      </c>
      <c r="E122" s="7" t="s">
        <v>18</v>
      </c>
      <c r="F122" s="8">
        <v>1</v>
      </c>
      <c r="G122" s="7">
        <v>2.4</v>
      </c>
      <c r="H122" s="10">
        <v>2.4</v>
      </c>
      <c r="I122" s="8">
        <f t="shared" si="4"/>
        <v>1</v>
      </c>
      <c r="J122" s="9">
        <f>I122/F122</f>
        <v>1</v>
      </c>
      <c r="K122" s="47" t="s">
        <v>413</v>
      </c>
      <c r="L122" s="50"/>
      <c r="M122" s="4"/>
      <c r="N122" s="4"/>
      <c r="O122" s="4"/>
      <c r="P122" s="4"/>
      <c r="Q122" s="4"/>
      <c r="R122" s="4"/>
      <c r="S122" s="4"/>
      <c r="T122" s="4"/>
      <c r="U122" s="4"/>
      <c r="V122" s="4"/>
      <c r="W122" s="4"/>
      <c r="X122" s="4"/>
    </row>
    <row r="123" spans="1:24" ht="92.25" customHeight="1">
      <c r="A123" s="85" t="s">
        <v>194</v>
      </c>
      <c r="B123" s="24" t="s">
        <v>202</v>
      </c>
      <c r="C123" s="24" t="s">
        <v>203</v>
      </c>
      <c r="D123" s="10" t="s">
        <v>14</v>
      </c>
      <c r="E123" s="7" t="s">
        <v>18</v>
      </c>
      <c r="F123" s="104" t="s">
        <v>204</v>
      </c>
      <c r="G123" s="7">
        <v>0</v>
      </c>
      <c r="H123" s="102">
        <v>10</v>
      </c>
      <c r="I123" s="102">
        <f t="shared" si="4"/>
        <v>0</v>
      </c>
      <c r="J123" s="9">
        <v>1</v>
      </c>
      <c r="K123" s="47" t="s">
        <v>415</v>
      </c>
      <c r="L123" s="50"/>
      <c r="M123" s="4"/>
      <c r="N123" s="4"/>
      <c r="O123" s="4"/>
      <c r="P123" s="4"/>
      <c r="Q123" s="4"/>
      <c r="R123" s="4"/>
      <c r="S123" s="4"/>
      <c r="T123" s="4"/>
      <c r="U123" s="4"/>
      <c r="V123" s="4"/>
      <c r="W123" s="4"/>
      <c r="X123" s="4"/>
    </row>
    <row r="124" spans="1:24" ht="108">
      <c r="A124" s="86" t="s">
        <v>194</v>
      </c>
      <c r="B124" s="27" t="s">
        <v>360</v>
      </c>
      <c r="C124" s="24" t="s">
        <v>361</v>
      </c>
      <c r="D124" s="10" t="s">
        <v>14</v>
      </c>
      <c r="E124" s="7" t="s">
        <v>18</v>
      </c>
      <c r="F124" s="8">
        <v>0.95</v>
      </c>
      <c r="G124" s="95">
        <v>927616000</v>
      </c>
      <c r="H124" s="105">
        <v>4431204000</v>
      </c>
      <c r="I124" s="8">
        <f t="shared" si="4"/>
        <v>0.20933723656144018</v>
      </c>
      <c r="J124" s="9">
        <f>I124/F124</f>
        <v>0.22035498585414756</v>
      </c>
      <c r="K124" s="106" t="s">
        <v>416</v>
      </c>
      <c r="L124" s="50"/>
      <c r="M124" s="4"/>
      <c r="N124" s="4"/>
      <c r="O124" s="4"/>
      <c r="P124" s="4"/>
      <c r="Q124" s="4"/>
      <c r="R124" s="4"/>
      <c r="S124" s="4"/>
      <c r="T124" s="4"/>
      <c r="U124" s="4"/>
      <c r="V124" s="4"/>
      <c r="W124" s="4"/>
      <c r="X124" s="4"/>
    </row>
    <row r="125" spans="1:24" ht="60">
      <c r="A125" s="85" t="s">
        <v>194</v>
      </c>
      <c r="B125" s="24" t="s">
        <v>22</v>
      </c>
      <c r="C125" s="24" t="s">
        <v>320</v>
      </c>
      <c r="D125" s="10" t="s">
        <v>14</v>
      </c>
      <c r="E125" s="7" t="s">
        <v>18</v>
      </c>
      <c r="F125" s="8">
        <v>1</v>
      </c>
      <c r="G125" s="10">
        <v>100</v>
      </c>
      <c r="H125" s="10">
        <v>100</v>
      </c>
      <c r="I125" s="8">
        <f t="shared" si="4"/>
        <v>1</v>
      </c>
      <c r="J125" s="9">
        <f>I125/F125</f>
        <v>1</v>
      </c>
      <c r="K125" s="60" t="s">
        <v>417</v>
      </c>
      <c r="L125" s="50"/>
      <c r="M125" s="4"/>
      <c r="N125" s="4"/>
      <c r="O125" s="4"/>
      <c r="P125" s="4"/>
      <c r="Q125" s="4"/>
      <c r="R125" s="4"/>
      <c r="S125" s="4"/>
      <c r="T125" s="4"/>
      <c r="U125" s="4"/>
      <c r="V125" s="4"/>
      <c r="W125" s="4"/>
      <c r="X125" s="4"/>
    </row>
    <row r="126" spans="1:24" ht="60" hidden="1">
      <c r="A126" s="24" t="s">
        <v>194</v>
      </c>
      <c r="B126" s="24" t="s">
        <v>200</v>
      </c>
      <c r="C126" s="24" t="s">
        <v>201</v>
      </c>
      <c r="D126" s="10" t="s">
        <v>14</v>
      </c>
      <c r="E126" s="7" t="s">
        <v>42</v>
      </c>
      <c r="F126" s="8">
        <v>0.2</v>
      </c>
      <c r="G126" s="10"/>
      <c r="H126" s="10"/>
      <c r="I126" s="8"/>
      <c r="J126" s="9"/>
      <c r="K126" s="79"/>
      <c r="L126" s="49"/>
      <c r="M126" s="4"/>
      <c r="N126" s="4"/>
      <c r="O126" s="4"/>
      <c r="P126" s="4"/>
      <c r="Q126" s="4"/>
      <c r="R126" s="4"/>
      <c r="S126" s="4"/>
      <c r="T126" s="4"/>
      <c r="U126" s="4"/>
      <c r="V126" s="4"/>
      <c r="W126" s="4"/>
      <c r="X126" s="4"/>
    </row>
    <row r="127" spans="1:24" ht="30" hidden="1">
      <c r="A127" s="24" t="s">
        <v>194</v>
      </c>
      <c r="B127" s="24" t="s">
        <v>205</v>
      </c>
      <c r="C127" s="27" t="s">
        <v>344</v>
      </c>
      <c r="D127" s="10" t="s">
        <v>14</v>
      </c>
      <c r="E127" s="7" t="s">
        <v>20</v>
      </c>
      <c r="F127" s="8">
        <v>0.8</v>
      </c>
      <c r="G127" s="10"/>
      <c r="H127" s="10"/>
      <c r="I127" s="8"/>
      <c r="J127" s="9"/>
      <c r="K127" s="79"/>
      <c r="L127" s="71"/>
      <c r="M127" s="4"/>
      <c r="N127" s="4"/>
      <c r="O127" s="4"/>
      <c r="P127" s="4"/>
      <c r="Q127" s="4"/>
      <c r="R127" s="4"/>
      <c r="S127" s="4"/>
      <c r="T127" s="4"/>
      <c r="U127" s="4"/>
      <c r="V127" s="4"/>
      <c r="W127" s="4"/>
      <c r="X127" s="4"/>
    </row>
    <row r="128" spans="1:24" ht="178.5" customHeight="1">
      <c r="A128" s="85" t="s">
        <v>194</v>
      </c>
      <c r="B128" s="24" t="s">
        <v>369</v>
      </c>
      <c r="C128" s="27" t="s">
        <v>370</v>
      </c>
      <c r="D128" s="10" t="s">
        <v>14</v>
      </c>
      <c r="E128" s="7" t="s">
        <v>18</v>
      </c>
      <c r="F128" s="61" t="s">
        <v>383</v>
      </c>
      <c r="G128" s="10">
        <v>19.100000000000001</v>
      </c>
      <c r="H128" s="10">
        <v>25</v>
      </c>
      <c r="I128" s="10">
        <v>19.100000000000001</v>
      </c>
      <c r="J128" s="9">
        <f>I128/H128</f>
        <v>0.76400000000000001</v>
      </c>
      <c r="K128" s="47" t="s">
        <v>418</v>
      </c>
      <c r="L128" s="50"/>
      <c r="M128" s="4"/>
      <c r="N128" s="4"/>
      <c r="O128" s="4"/>
      <c r="P128" s="4"/>
      <c r="Q128" s="4"/>
      <c r="R128" s="4"/>
      <c r="S128" s="4"/>
      <c r="T128" s="4"/>
      <c r="U128" s="4"/>
      <c r="V128" s="4"/>
      <c r="W128" s="4"/>
      <c r="X128" s="4"/>
    </row>
    <row r="129" spans="1:24" ht="45" hidden="1">
      <c r="A129" s="24" t="s">
        <v>194</v>
      </c>
      <c r="B129" s="24" t="s">
        <v>195</v>
      </c>
      <c r="C129" s="24" t="s">
        <v>196</v>
      </c>
      <c r="D129" s="10" t="s">
        <v>14</v>
      </c>
      <c r="E129" s="7" t="s">
        <v>42</v>
      </c>
      <c r="F129" s="8">
        <v>0.9</v>
      </c>
      <c r="G129" s="7"/>
      <c r="H129" s="7"/>
      <c r="I129" s="45"/>
      <c r="J129" s="80"/>
      <c r="K129" s="81"/>
      <c r="L129" s="49"/>
      <c r="M129" s="4"/>
      <c r="N129" s="4"/>
      <c r="O129" s="4"/>
      <c r="P129" s="4"/>
      <c r="Q129" s="4"/>
      <c r="R129" s="4"/>
      <c r="S129" s="4"/>
      <c r="T129" s="4"/>
      <c r="U129" s="4"/>
      <c r="V129" s="4"/>
      <c r="W129" s="4"/>
      <c r="X129" s="4"/>
    </row>
    <row r="130" spans="1:24" ht="60" hidden="1" customHeight="1">
      <c r="A130" s="36" t="s">
        <v>210</v>
      </c>
      <c r="B130" s="24" t="s">
        <v>230</v>
      </c>
      <c r="C130" s="24" t="s">
        <v>231</v>
      </c>
      <c r="D130" s="10" t="s">
        <v>14</v>
      </c>
      <c r="E130" s="7" t="s">
        <v>20</v>
      </c>
      <c r="F130" s="8">
        <v>1</v>
      </c>
      <c r="G130" s="7"/>
      <c r="H130" s="7"/>
      <c r="I130" s="8"/>
      <c r="J130" s="9"/>
      <c r="K130" s="35"/>
      <c r="L130" s="50"/>
      <c r="M130" s="4"/>
      <c r="N130" s="4"/>
      <c r="O130" s="4"/>
      <c r="P130" s="4"/>
      <c r="Q130" s="4"/>
      <c r="R130" s="4"/>
      <c r="S130" s="4"/>
      <c r="T130" s="4"/>
      <c r="U130" s="4"/>
      <c r="V130" s="4"/>
      <c r="W130" s="4"/>
      <c r="X130" s="4"/>
    </row>
    <row r="131" spans="1:24" ht="30" hidden="1" customHeight="1">
      <c r="A131" s="36" t="s">
        <v>210</v>
      </c>
      <c r="B131" s="24" t="s">
        <v>223</v>
      </c>
      <c r="C131" s="24" t="s">
        <v>224</v>
      </c>
      <c r="D131" s="10" t="s">
        <v>14</v>
      </c>
      <c r="E131" s="7" t="s">
        <v>20</v>
      </c>
      <c r="F131" s="8" t="s">
        <v>225</v>
      </c>
      <c r="G131" s="7"/>
      <c r="H131" s="7"/>
      <c r="I131" s="8"/>
      <c r="J131" s="9"/>
      <c r="K131" s="35"/>
      <c r="L131" s="50"/>
      <c r="M131" s="4"/>
      <c r="N131" s="4"/>
      <c r="O131" s="4"/>
      <c r="P131" s="4"/>
      <c r="Q131" s="4"/>
      <c r="R131" s="4"/>
      <c r="S131" s="4"/>
      <c r="T131" s="4"/>
      <c r="U131" s="4"/>
      <c r="V131" s="4"/>
      <c r="W131" s="4"/>
      <c r="X131" s="4"/>
    </row>
    <row r="132" spans="1:24" ht="75" hidden="1" customHeight="1">
      <c r="A132" s="36" t="s">
        <v>210</v>
      </c>
      <c r="B132" s="24" t="s">
        <v>232</v>
      </c>
      <c r="C132" s="24" t="s">
        <v>233</v>
      </c>
      <c r="D132" s="10" t="s">
        <v>14</v>
      </c>
      <c r="E132" s="7" t="s">
        <v>20</v>
      </c>
      <c r="F132" s="8">
        <v>1</v>
      </c>
      <c r="G132" s="7"/>
      <c r="H132" s="7"/>
      <c r="I132" s="8"/>
      <c r="J132" s="9"/>
      <c r="K132" s="47"/>
      <c r="L132" s="50"/>
      <c r="M132" s="4"/>
      <c r="N132" s="4"/>
      <c r="O132" s="4"/>
      <c r="P132" s="4"/>
      <c r="Q132" s="4"/>
      <c r="R132" s="4"/>
      <c r="S132" s="4"/>
      <c r="T132" s="4"/>
      <c r="U132" s="4"/>
      <c r="V132" s="4"/>
      <c r="W132" s="4"/>
      <c r="X132" s="4"/>
    </row>
    <row r="133" spans="1:24" ht="60" hidden="1" customHeight="1">
      <c r="A133" s="36" t="s">
        <v>210</v>
      </c>
      <c r="B133" s="24" t="s">
        <v>226</v>
      </c>
      <c r="C133" s="24" t="s">
        <v>227</v>
      </c>
      <c r="D133" s="10" t="s">
        <v>37</v>
      </c>
      <c r="E133" s="7" t="s">
        <v>15</v>
      </c>
      <c r="F133" s="11">
        <v>0</v>
      </c>
      <c r="G133" s="7"/>
      <c r="H133" s="7"/>
      <c r="I133" s="7"/>
      <c r="J133" s="9"/>
      <c r="K133" s="47"/>
      <c r="L133" s="50"/>
      <c r="M133" s="4"/>
      <c r="N133" s="4"/>
      <c r="O133" s="4"/>
      <c r="P133" s="4"/>
      <c r="Q133" s="4"/>
      <c r="R133" s="4"/>
      <c r="S133" s="4"/>
      <c r="T133" s="4"/>
      <c r="U133" s="4"/>
      <c r="V133" s="4"/>
      <c r="W133" s="4"/>
      <c r="X133" s="4"/>
    </row>
    <row r="134" spans="1:24" ht="150" hidden="1" customHeight="1">
      <c r="A134" s="36" t="s">
        <v>210</v>
      </c>
      <c r="B134" s="24" t="s">
        <v>228</v>
      </c>
      <c r="C134" s="24" t="s">
        <v>229</v>
      </c>
      <c r="D134" s="10" t="s">
        <v>37</v>
      </c>
      <c r="E134" s="7" t="s">
        <v>15</v>
      </c>
      <c r="F134" s="11">
        <v>0</v>
      </c>
      <c r="G134" s="7"/>
      <c r="H134" s="7"/>
      <c r="I134" s="7"/>
      <c r="J134" s="9"/>
      <c r="K134" s="47"/>
      <c r="L134" s="50"/>
      <c r="M134" s="4"/>
      <c r="N134" s="4"/>
      <c r="O134" s="4"/>
      <c r="P134" s="4"/>
      <c r="Q134" s="4"/>
      <c r="R134" s="4"/>
      <c r="S134" s="4"/>
      <c r="T134" s="4"/>
      <c r="U134" s="4"/>
      <c r="V134" s="4"/>
      <c r="W134" s="4"/>
      <c r="X134" s="4"/>
    </row>
    <row r="135" spans="1:24" ht="75" hidden="1" customHeight="1">
      <c r="A135" s="36" t="s">
        <v>210</v>
      </c>
      <c r="B135" s="27" t="s">
        <v>346</v>
      </c>
      <c r="C135" s="27" t="s">
        <v>347</v>
      </c>
      <c r="D135" s="72" t="s">
        <v>14</v>
      </c>
      <c r="E135" s="64" t="s">
        <v>42</v>
      </c>
      <c r="F135" s="8">
        <v>1</v>
      </c>
      <c r="G135" s="7"/>
      <c r="H135" s="7"/>
      <c r="I135" s="8"/>
      <c r="J135" s="9"/>
      <c r="K135" s="24"/>
      <c r="L135" s="49"/>
      <c r="M135" s="4"/>
      <c r="N135" s="4"/>
      <c r="O135" s="4"/>
      <c r="P135" s="4"/>
      <c r="Q135" s="4"/>
      <c r="R135" s="4"/>
      <c r="S135" s="4"/>
      <c r="T135" s="4"/>
      <c r="U135" s="4"/>
      <c r="V135" s="4"/>
      <c r="W135" s="4"/>
      <c r="X135" s="4"/>
    </row>
    <row r="136" spans="1:24" s="42" customFormat="1" ht="15.75" hidden="1" customHeight="1">
      <c r="A136" s="36" t="s">
        <v>210</v>
      </c>
      <c r="B136" s="36" t="s">
        <v>221</v>
      </c>
      <c r="C136" s="36" t="s">
        <v>222</v>
      </c>
      <c r="D136" s="37" t="s">
        <v>14</v>
      </c>
      <c r="E136" s="7" t="s">
        <v>20</v>
      </c>
      <c r="F136" s="40">
        <v>1</v>
      </c>
      <c r="G136" s="39"/>
      <c r="H136" s="39"/>
      <c r="I136" s="40"/>
      <c r="J136" s="82"/>
      <c r="K136" s="36"/>
      <c r="L136" s="83"/>
      <c r="M136" s="41"/>
      <c r="N136" s="41"/>
      <c r="O136" s="41"/>
      <c r="P136" s="41"/>
      <c r="Q136" s="41"/>
      <c r="R136" s="41"/>
      <c r="S136" s="41"/>
      <c r="T136" s="41"/>
      <c r="U136" s="41"/>
      <c r="V136" s="41"/>
      <c r="W136" s="41"/>
      <c r="X136" s="41"/>
    </row>
    <row r="137" spans="1:24" ht="60" hidden="1">
      <c r="A137" s="36" t="s">
        <v>210</v>
      </c>
      <c r="B137" s="24" t="s">
        <v>211</v>
      </c>
      <c r="C137" s="24" t="s">
        <v>212</v>
      </c>
      <c r="D137" s="10" t="s">
        <v>14</v>
      </c>
      <c r="E137" s="7" t="s">
        <v>15</v>
      </c>
      <c r="F137" s="8">
        <v>1</v>
      </c>
      <c r="G137" s="7"/>
      <c r="H137" s="7"/>
      <c r="I137" s="8"/>
      <c r="J137" s="9"/>
      <c r="K137" s="60"/>
      <c r="L137" s="50"/>
      <c r="M137" s="4"/>
      <c r="N137" s="4"/>
      <c r="O137" s="4"/>
      <c r="P137" s="4"/>
      <c r="Q137" s="4"/>
      <c r="R137" s="4"/>
      <c r="S137" s="4"/>
      <c r="T137" s="4"/>
      <c r="U137" s="4"/>
      <c r="V137" s="4"/>
      <c r="W137" s="4"/>
      <c r="X137" s="4"/>
    </row>
    <row r="138" spans="1:24" ht="60" hidden="1" customHeight="1">
      <c r="A138" s="36" t="s">
        <v>210</v>
      </c>
      <c r="B138" s="24" t="s">
        <v>219</v>
      </c>
      <c r="C138" s="24" t="s">
        <v>220</v>
      </c>
      <c r="D138" s="10" t="s">
        <v>14</v>
      </c>
      <c r="E138" s="7" t="s">
        <v>20</v>
      </c>
      <c r="F138" s="8">
        <v>0.9</v>
      </c>
      <c r="G138" s="7"/>
      <c r="H138" s="7"/>
      <c r="I138" s="8"/>
      <c r="J138" s="9"/>
      <c r="K138" s="47"/>
      <c r="L138" s="50"/>
      <c r="M138" s="4"/>
      <c r="N138" s="4"/>
      <c r="O138" s="4"/>
      <c r="P138" s="4"/>
      <c r="Q138" s="4"/>
      <c r="R138" s="4"/>
      <c r="S138" s="4"/>
      <c r="T138" s="4"/>
      <c r="U138" s="4"/>
      <c r="V138" s="4"/>
      <c r="W138" s="4"/>
      <c r="X138" s="4"/>
    </row>
    <row r="139" spans="1:24" ht="60" hidden="1" customHeight="1">
      <c r="A139" s="36" t="s">
        <v>210</v>
      </c>
      <c r="B139" s="24" t="s">
        <v>217</v>
      </c>
      <c r="C139" s="24" t="s">
        <v>218</v>
      </c>
      <c r="D139" s="10" t="s">
        <v>14</v>
      </c>
      <c r="E139" s="7" t="s">
        <v>15</v>
      </c>
      <c r="F139" s="8">
        <v>0.92</v>
      </c>
      <c r="G139" s="7"/>
      <c r="H139" s="7"/>
      <c r="I139" s="8"/>
      <c r="J139" s="9"/>
      <c r="K139" s="47"/>
      <c r="L139" s="50"/>
      <c r="M139" s="4"/>
      <c r="N139" s="4"/>
      <c r="O139" s="4"/>
      <c r="P139" s="4"/>
      <c r="Q139" s="4"/>
      <c r="R139" s="4"/>
      <c r="S139" s="4"/>
      <c r="T139" s="4"/>
      <c r="U139" s="4"/>
      <c r="V139" s="4"/>
      <c r="W139" s="4"/>
      <c r="X139" s="4"/>
    </row>
    <row r="140" spans="1:24" ht="60" hidden="1" customHeight="1">
      <c r="A140" s="36" t="s">
        <v>210</v>
      </c>
      <c r="B140" s="24" t="s">
        <v>215</v>
      </c>
      <c r="C140" s="24" t="s">
        <v>216</v>
      </c>
      <c r="D140" s="10" t="s">
        <v>14</v>
      </c>
      <c r="E140" s="7" t="s">
        <v>15</v>
      </c>
      <c r="F140" s="8">
        <v>0.92</v>
      </c>
      <c r="G140" s="7"/>
      <c r="H140" s="7"/>
      <c r="I140" s="8"/>
      <c r="J140" s="9"/>
      <c r="K140" s="47"/>
      <c r="L140" s="50"/>
      <c r="M140" s="4"/>
      <c r="N140" s="4"/>
      <c r="O140" s="4"/>
      <c r="P140" s="4"/>
      <c r="Q140" s="4"/>
      <c r="R140" s="4"/>
      <c r="S140" s="4"/>
      <c r="T140" s="4"/>
      <c r="U140" s="4"/>
      <c r="V140" s="4"/>
      <c r="W140" s="4"/>
      <c r="X140" s="4"/>
    </row>
    <row r="141" spans="1:24" ht="45" hidden="1">
      <c r="A141" s="36" t="s">
        <v>210</v>
      </c>
      <c r="B141" s="27" t="s">
        <v>213</v>
      </c>
      <c r="C141" s="24" t="s">
        <v>214</v>
      </c>
      <c r="D141" s="10" t="s">
        <v>14</v>
      </c>
      <c r="E141" s="7" t="s">
        <v>20</v>
      </c>
      <c r="F141" s="8">
        <v>0.95</v>
      </c>
      <c r="G141" s="7"/>
      <c r="H141" s="7"/>
      <c r="I141" s="8"/>
      <c r="J141" s="9"/>
      <c r="K141" s="67"/>
      <c r="L141" s="50"/>
      <c r="M141" s="4"/>
      <c r="N141" s="4"/>
      <c r="O141" s="4"/>
      <c r="P141" s="4"/>
      <c r="Q141" s="4"/>
      <c r="R141" s="4"/>
      <c r="S141" s="4"/>
      <c r="T141" s="4"/>
      <c r="U141" s="4"/>
      <c r="V141" s="4"/>
      <c r="W141" s="4"/>
      <c r="X141" s="4"/>
    </row>
    <row r="142" spans="1:24" ht="75" hidden="1" customHeight="1">
      <c r="A142" s="36" t="s">
        <v>210</v>
      </c>
      <c r="B142" s="24" t="s">
        <v>234</v>
      </c>
      <c r="C142" s="24" t="s">
        <v>235</v>
      </c>
      <c r="D142" s="10" t="s">
        <v>14</v>
      </c>
      <c r="E142" s="7" t="s">
        <v>20</v>
      </c>
      <c r="F142" s="8">
        <v>1</v>
      </c>
      <c r="G142" s="7"/>
      <c r="H142" s="7"/>
      <c r="I142" s="8"/>
      <c r="J142" s="9"/>
      <c r="K142" s="47"/>
      <c r="L142" s="50"/>
      <c r="M142" s="4"/>
      <c r="N142" s="4"/>
      <c r="O142" s="4"/>
      <c r="P142" s="4"/>
      <c r="Q142" s="4"/>
      <c r="R142" s="4"/>
      <c r="S142" s="4"/>
      <c r="T142" s="4"/>
      <c r="U142" s="4"/>
      <c r="V142" s="4"/>
      <c r="W142" s="4"/>
      <c r="X142" s="4"/>
    </row>
    <row r="143" spans="1:24" ht="60" hidden="1" customHeight="1">
      <c r="A143" s="24" t="s">
        <v>236</v>
      </c>
      <c r="B143" s="24" t="s">
        <v>239</v>
      </c>
      <c r="C143" s="24" t="s">
        <v>240</v>
      </c>
      <c r="D143" s="10" t="s">
        <v>14</v>
      </c>
      <c r="E143" s="7" t="s">
        <v>15</v>
      </c>
      <c r="F143" s="8">
        <v>0.9</v>
      </c>
      <c r="G143" s="7"/>
      <c r="H143" s="7"/>
      <c r="I143" s="8"/>
      <c r="J143" s="8"/>
      <c r="K143" s="47"/>
      <c r="L143" s="50"/>
      <c r="M143" s="4"/>
      <c r="N143" s="4"/>
      <c r="O143" s="4"/>
      <c r="P143" s="4"/>
      <c r="Q143" s="4"/>
      <c r="R143" s="4"/>
      <c r="S143" s="4"/>
      <c r="T143" s="4"/>
      <c r="U143" s="4"/>
      <c r="V143" s="4"/>
      <c r="W143" s="4"/>
      <c r="X143" s="4"/>
    </row>
    <row r="144" spans="1:24" ht="63.75" customHeight="1">
      <c r="A144" s="86" t="s">
        <v>236</v>
      </c>
      <c r="B144" s="27" t="s">
        <v>247</v>
      </c>
      <c r="C144" s="24" t="s">
        <v>247</v>
      </c>
      <c r="D144" s="10" t="s">
        <v>37</v>
      </c>
      <c r="E144" s="7" t="s">
        <v>18</v>
      </c>
      <c r="F144" s="7">
        <v>0</v>
      </c>
      <c r="G144" s="7">
        <v>0</v>
      </c>
      <c r="H144" s="7">
        <v>0</v>
      </c>
      <c r="I144" s="7">
        <v>0</v>
      </c>
      <c r="J144" s="8">
        <v>1</v>
      </c>
      <c r="K144" s="47" t="s">
        <v>426</v>
      </c>
      <c r="L144" s="50"/>
      <c r="M144" s="4"/>
      <c r="N144" s="4"/>
      <c r="O144" s="4"/>
      <c r="P144" s="4"/>
      <c r="Q144" s="4"/>
      <c r="R144" s="4"/>
      <c r="S144" s="4"/>
      <c r="T144" s="4"/>
      <c r="U144" s="4"/>
      <c r="V144" s="4"/>
      <c r="W144" s="4"/>
      <c r="X144" s="4"/>
    </row>
    <row r="145" spans="1:24" ht="60" hidden="1" customHeight="1">
      <c r="A145" s="24" t="s">
        <v>236</v>
      </c>
      <c r="B145" s="27" t="s">
        <v>389</v>
      </c>
      <c r="C145" s="24" t="s">
        <v>246</v>
      </c>
      <c r="D145" s="10" t="s">
        <v>14</v>
      </c>
      <c r="E145" s="7" t="s">
        <v>20</v>
      </c>
      <c r="F145" s="8">
        <v>1</v>
      </c>
      <c r="G145" s="10"/>
      <c r="H145" s="10"/>
      <c r="I145" s="9"/>
      <c r="J145" s="9"/>
      <c r="K145" s="84"/>
      <c r="L145" s="50"/>
      <c r="M145" s="4"/>
      <c r="N145" s="4"/>
      <c r="O145" s="4"/>
      <c r="P145" s="4"/>
      <c r="Q145" s="4"/>
      <c r="R145" s="4"/>
      <c r="S145" s="4"/>
      <c r="T145" s="4"/>
      <c r="U145" s="4"/>
      <c r="V145" s="4"/>
      <c r="W145" s="4"/>
      <c r="X145" s="4"/>
    </row>
    <row r="146" spans="1:24" ht="60" hidden="1">
      <c r="A146" s="24" t="s">
        <v>236</v>
      </c>
      <c r="B146" s="24" t="s">
        <v>237</v>
      </c>
      <c r="C146" s="24" t="s">
        <v>238</v>
      </c>
      <c r="D146" s="10" t="s">
        <v>14</v>
      </c>
      <c r="E146" s="7" t="s">
        <v>15</v>
      </c>
      <c r="F146" s="8">
        <v>0.9</v>
      </c>
      <c r="G146" s="7"/>
      <c r="H146" s="7"/>
      <c r="I146" s="8"/>
      <c r="J146" s="8"/>
      <c r="K146" s="47"/>
      <c r="L146" s="50"/>
      <c r="M146" s="4"/>
      <c r="N146" s="4"/>
      <c r="O146" s="4"/>
      <c r="P146" s="4"/>
      <c r="Q146" s="4"/>
      <c r="R146" s="4"/>
      <c r="S146" s="4"/>
      <c r="T146" s="4"/>
      <c r="U146" s="4"/>
      <c r="V146" s="4"/>
      <c r="W146" s="4"/>
      <c r="X146" s="4"/>
    </row>
    <row r="147" spans="1:24" ht="150">
      <c r="A147" s="85" t="s">
        <v>236</v>
      </c>
      <c r="B147" s="24" t="s">
        <v>244</v>
      </c>
      <c r="C147" s="24" t="s">
        <v>245</v>
      </c>
      <c r="D147" s="10" t="s">
        <v>14</v>
      </c>
      <c r="E147" s="7" t="s">
        <v>18</v>
      </c>
      <c r="F147" s="77">
        <v>100</v>
      </c>
      <c r="G147" s="10">
        <v>417</v>
      </c>
      <c r="H147" s="72" t="s">
        <v>392</v>
      </c>
      <c r="I147" s="10">
        <f>G147</f>
        <v>417</v>
      </c>
      <c r="J147" s="9">
        <f>I147/F147</f>
        <v>4.17</v>
      </c>
      <c r="K147" s="47" t="s">
        <v>427</v>
      </c>
      <c r="L147" s="50"/>
      <c r="M147" s="4"/>
      <c r="N147" s="4"/>
      <c r="O147" s="4"/>
      <c r="P147" s="4"/>
      <c r="Q147" s="4"/>
      <c r="R147" s="4"/>
      <c r="S147" s="4"/>
      <c r="T147" s="4"/>
      <c r="U147" s="4"/>
      <c r="V147" s="4"/>
      <c r="W147" s="4"/>
      <c r="X147" s="4"/>
    </row>
    <row r="148" spans="1:24" ht="150" hidden="1" customHeight="1">
      <c r="A148" s="24" t="s">
        <v>236</v>
      </c>
      <c r="B148" s="24" t="s">
        <v>241</v>
      </c>
      <c r="C148" s="24" t="s">
        <v>242</v>
      </c>
      <c r="D148" s="10" t="s">
        <v>14</v>
      </c>
      <c r="E148" s="7" t="s">
        <v>15</v>
      </c>
      <c r="F148" s="8" t="s">
        <v>243</v>
      </c>
      <c r="G148" s="77"/>
      <c r="H148" s="77"/>
      <c r="I148" s="8"/>
      <c r="J148" s="8"/>
      <c r="K148" s="48"/>
      <c r="L148" s="50"/>
      <c r="M148" s="4"/>
      <c r="N148" s="4"/>
      <c r="O148" s="4"/>
      <c r="P148" s="4"/>
      <c r="Q148" s="4"/>
      <c r="R148" s="4"/>
      <c r="S148" s="4"/>
      <c r="T148" s="4"/>
      <c r="U148" s="4"/>
      <c r="V148" s="4"/>
      <c r="W148" s="4"/>
      <c r="X148" s="4"/>
    </row>
    <row r="149" spans="1:24" ht="11.25" hidden="1" customHeight="1">
      <c r="A149" s="12"/>
      <c r="B149" s="12" t="s">
        <v>260</v>
      </c>
      <c r="C149" s="12"/>
      <c r="D149" s="13"/>
      <c r="E149" s="4"/>
      <c r="F149" s="4"/>
      <c r="G149" s="4"/>
      <c r="H149" s="4"/>
      <c r="I149" s="4"/>
      <c r="J149" s="4"/>
      <c r="K149" s="25"/>
      <c r="L149" s="49"/>
      <c r="M149" s="4"/>
      <c r="N149" s="4"/>
      <c r="O149" s="4"/>
      <c r="P149" s="4"/>
      <c r="Q149" s="4"/>
      <c r="R149" s="4"/>
      <c r="S149" s="4"/>
      <c r="T149" s="4"/>
      <c r="U149" s="4"/>
      <c r="V149" s="4"/>
      <c r="W149" s="4"/>
      <c r="X149" s="4"/>
    </row>
    <row r="150" spans="1:24" ht="15.75" customHeight="1">
      <c r="A150" s="12"/>
      <c r="B150" s="25"/>
      <c r="C150" s="12"/>
      <c r="D150" s="13"/>
      <c r="E150" s="12"/>
      <c r="F150" s="4"/>
      <c r="G150" s="4"/>
      <c r="H150" s="4"/>
      <c r="I150" s="4"/>
      <c r="J150" s="4"/>
      <c r="K150" s="25"/>
      <c r="L150" s="43"/>
      <c r="M150" s="4"/>
      <c r="N150" s="4"/>
      <c r="O150" s="4"/>
      <c r="P150" s="4"/>
      <c r="Q150" s="4"/>
      <c r="R150" s="4"/>
      <c r="S150" s="4"/>
      <c r="T150" s="4"/>
      <c r="U150" s="4"/>
      <c r="V150" s="4"/>
      <c r="W150" s="4"/>
      <c r="X150" s="4"/>
    </row>
    <row r="151" spans="1:24" ht="15.75" customHeight="1">
      <c r="A151" s="12"/>
      <c r="B151" s="12"/>
      <c r="C151" s="12"/>
      <c r="D151" s="13"/>
      <c r="E151" s="12"/>
      <c r="F151" s="4"/>
      <c r="G151" s="4"/>
      <c r="H151" s="4"/>
      <c r="I151" s="4"/>
      <c r="J151" s="14"/>
      <c r="K151" s="25"/>
      <c r="L151" s="43"/>
      <c r="M151" s="4"/>
      <c r="N151" s="4"/>
      <c r="O151" s="4"/>
      <c r="P151" s="4"/>
      <c r="Q151" s="4"/>
      <c r="R151" s="4"/>
      <c r="S151" s="4"/>
      <c r="T151" s="4"/>
      <c r="U151" s="4"/>
      <c r="V151" s="4"/>
      <c r="W151" s="4"/>
      <c r="X151" s="4"/>
    </row>
    <row r="152" spans="1:24" ht="15.75" customHeight="1">
      <c r="A152" s="12"/>
      <c r="B152" s="12"/>
      <c r="C152" s="12"/>
      <c r="D152" s="13"/>
      <c r="E152" s="54"/>
      <c r="F152" s="4"/>
      <c r="G152" s="4"/>
      <c r="H152" s="4"/>
      <c r="I152" s="29"/>
      <c r="J152" s="4"/>
      <c r="K152" s="25"/>
      <c r="L152" s="43"/>
      <c r="M152" s="4"/>
      <c r="N152" s="4"/>
      <c r="O152" s="4"/>
      <c r="P152" s="4"/>
      <c r="Q152" s="4"/>
      <c r="R152" s="4"/>
      <c r="S152" s="4"/>
      <c r="T152" s="4"/>
      <c r="U152" s="4"/>
      <c r="V152" s="4"/>
      <c r="W152" s="4"/>
      <c r="X152" s="4"/>
    </row>
    <row r="153" spans="1:24" ht="15.75" customHeight="1">
      <c r="A153" s="12"/>
      <c r="B153" s="12"/>
      <c r="C153" s="12"/>
      <c r="D153" s="13"/>
      <c r="E153" s="12"/>
      <c r="F153" s="4"/>
      <c r="G153" s="4"/>
      <c r="H153" s="4"/>
      <c r="I153" s="4"/>
      <c r="J153" s="4"/>
      <c r="K153" s="25"/>
      <c r="L153" s="43"/>
      <c r="M153" s="4"/>
      <c r="N153" s="4"/>
      <c r="O153" s="4"/>
      <c r="P153" s="4"/>
      <c r="Q153" s="4"/>
      <c r="R153" s="4"/>
      <c r="S153" s="4"/>
      <c r="T153" s="4"/>
      <c r="U153" s="4"/>
      <c r="V153" s="4"/>
      <c r="W153" s="4"/>
      <c r="X153" s="4"/>
    </row>
    <row r="154" spans="1:24" ht="15.75" customHeight="1">
      <c r="A154" s="12"/>
      <c r="B154" s="12"/>
      <c r="C154" s="12"/>
      <c r="D154" s="59" t="s">
        <v>356</v>
      </c>
      <c r="E154" s="12"/>
      <c r="F154" s="4"/>
      <c r="G154" s="4"/>
      <c r="H154" s="4"/>
      <c r="I154" s="4"/>
      <c r="J154" s="4"/>
      <c r="K154" s="25"/>
      <c r="L154" s="43"/>
      <c r="M154" s="4"/>
      <c r="N154" s="4"/>
      <c r="O154" s="4"/>
      <c r="P154" s="4"/>
      <c r="Q154" s="4"/>
      <c r="R154" s="4"/>
      <c r="S154" s="4"/>
      <c r="T154" s="4"/>
      <c r="U154" s="4"/>
      <c r="V154" s="4"/>
      <c r="W154" s="4"/>
      <c r="X154" s="4"/>
    </row>
    <row r="155" spans="1:24" ht="15.75" customHeight="1">
      <c r="A155" s="12"/>
      <c r="B155" s="12"/>
      <c r="C155" s="12"/>
      <c r="D155" s="13"/>
      <c r="E155" s="12"/>
      <c r="F155" s="4"/>
      <c r="G155" s="4"/>
      <c r="H155" s="4"/>
      <c r="I155" s="4"/>
      <c r="J155" s="4"/>
      <c r="K155" s="25"/>
      <c r="L155" s="43"/>
      <c r="M155" s="4"/>
      <c r="N155" s="4"/>
      <c r="O155" s="4"/>
      <c r="P155" s="4"/>
      <c r="Q155" s="4"/>
      <c r="R155" s="4"/>
      <c r="S155" s="4"/>
      <c r="T155" s="4"/>
      <c r="U155" s="4"/>
      <c r="V155" s="4"/>
      <c r="W155" s="4"/>
      <c r="X155" s="4"/>
    </row>
    <row r="156" spans="1:24" ht="15.75" customHeight="1">
      <c r="A156" s="12"/>
      <c r="B156" s="12"/>
      <c r="C156" s="12"/>
      <c r="D156" s="13"/>
      <c r="E156" s="12"/>
      <c r="F156" s="4"/>
      <c r="G156" s="4"/>
      <c r="H156" s="4"/>
      <c r="I156" s="4"/>
      <c r="J156" s="4"/>
      <c r="K156" s="25"/>
      <c r="L156" s="43"/>
      <c r="M156" s="4"/>
      <c r="N156" s="4"/>
      <c r="O156" s="4"/>
      <c r="P156" s="4"/>
      <c r="Q156" s="4"/>
      <c r="R156" s="4"/>
      <c r="S156" s="4"/>
      <c r="T156" s="4"/>
      <c r="U156" s="4"/>
      <c r="V156" s="4"/>
      <c r="W156" s="4"/>
      <c r="X156" s="4"/>
    </row>
    <row r="157" spans="1:24" ht="15.75" customHeight="1">
      <c r="A157" s="12"/>
      <c r="B157" s="12"/>
      <c r="C157" s="12"/>
      <c r="D157" s="13"/>
      <c r="E157" s="12"/>
      <c r="F157" s="4"/>
      <c r="G157" s="4"/>
      <c r="H157" s="4"/>
      <c r="I157" s="4"/>
      <c r="J157" s="4"/>
      <c r="K157" s="25"/>
      <c r="L157" s="43"/>
      <c r="M157" s="4"/>
      <c r="N157" s="4"/>
      <c r="O157" s="4"/>
      <c r="P157" s="4"/>
      <c r="Q157" s="4"/>
      <c r="R157" s="4"/>
      <c r="S157" s="4"/>
      <c r="T157" s="4"/>
      <c r="U157" s="4"/>
      <c r="V157" s="4"/>
      <c r="W157" s="4"/>
      <c r="X157" s="4"/>
    </row>
    <row r="158" spans="1:24" ht="15.75" customHeight="1">
      <c r="A158" s="12"/>
      <c r="B158" s="12"/>
      <c r="C158" s="12"/>
      <c r="D158" s="13"/>
      <c r="E158" s="12"/>
      <c r="F158" s="4"/>
      <c r="G158" s="4"/>
      <c r="H158" s="4"/>
      <c r="I158" s="4"/>
      <c r="J158" s="4"/>
      <c r="K158" s="25"/>
      <c r="L158" s="43"/>
      <c r="M158" s="4"/>
      <c r="N158" s="4"/>
      <c r="O158" s="4"/>
      <c r="P158" s="4"/>
      <c r="Q158" s="4"/>
      <c r="R158" s="4"/>
      <c r="S158" s="4"/>
      <c r="T158" s="4"/>
      <c r="U158" s="4"/>
      <c r="V158" s="4"/>
      <c r="W158" s="4"/>
      <c r="X158" s="4"/>
    </row>
    <row r="159" spans="1:24" ht="15.75" customHeight="1">
      <c r="A159" s="12"/>
      <c r="B159" s="12"/>
      <c r="C159" s="12"/>
      <c r="D159" s="13"/>
      <c r="E159" s="12"/>
      <c r="F159" s="4"/>
      <c r="G159" s="4"/>
      <c r="H159" s="4"/>
      <c r="I159" s="4"/>
      <c r="J159" s="4"/>
      <c r="K159" s="25"/>
      <c r="L159" s="43"/>
      <c r="M159" s="4"/>
      <c r="N159" s="4"/>
      <c r="O159" s="4"/>
      <c r="P159" s="4"/>
      <c r="Q159" s="4"/>
      <c r="R159" s="4"/>
      <c r="S159" s="4"/>
      <c r="T159" s="4"/>
      <c r="U159" s="4"/>
      <c r="V159" s="4"/>
      <c r="W159" s="4"/>
      <c r="X159" s="4"/>
    </row>
    <row r="160" spans="1:24" ht="15.75" customHeight="1">
      <c r="A160" s="12"/>
      <c r="B160" s="12"/>
      <c r="C160" s="12"/>
      <c r="D160" s="13"/>
      <c r="E160" s="12"/>
      <c r="F160" s="4"/>
      <c r="G160" s="4"/>
      <c r="H160" s="4"/>
      <c r="I160" s="4"/>
      <c r="J160" s="4"/>
      <c r="K160" s="25"/>
      <c r="L160" s="43"/>
      <c r="M160" s="4"/>
      <c r="N160" s="4"/>
      <c r="O160" s="4"/>
      <c r="P160" s="4"/>
      <c r="Q160" s="4"/>
      <c r="R160" s="4"/>
      <c r="S160" s="4"/>
      <c r="T160" s="4"/>
      <c r="U160" s="4"/>
      <c r="V160" s="4"/>
      <c r="W160" s="4"/>
      <c r="X160" s="4"/>
    </row>
    <row r="161" spans="1:24" ht="15.75" customHeight="1">
      <c r="A161" s="12"/>
      <c r="B161" s="12"/>
      <c r="C161" s="12"/>
      <c r="D161" s="13"/>
      <c r="E161" s="12"/>
      <c r="F161" s="4"/>
      <c r="G161" s="4"/>
      <c r="H161" s="4"/>
      <c r="I161" s="4"/>
      <c r="J161" s="4"/>
      <c r="K161" s="25"/>
      <c r="L161" s="43"/>
      <c r="M161" s="4"/>
      <c r="N161" s="4"/>
      <c r="O161" s="4"/>
      <c r="P161" s="4"/>
      <c r="Q161" s="4"/>
      <c r="R161" s="4"/>
      <c r="S161" s="4"/>
      <c r="T161" s="4"/>
      <c r="U161" s="4"/>
      <c r="V161" s="4"/>
      <c r="W161" s="4"/>
      <c r="X161" s="4"/>
    </row>
    <row r="162" spans="1:24" ht="15.75" customHeight="1">
      <c r="A162" s="12"/>
      <c r="B162" s="12"/>
      <c r="C162" s="12"/>
      <c r="D162" s="13"/>
      <c r="E162" s="12"/>
      <c r="F162" s="4"/>
      <c r="G162" s="4"/>
      <c r="H162" s="4"/>
      <c r="I162" s="4"/>
      <c r="J162" s="4"/>
      <c r="K162" s="25"/>
      <c r="L162" s="43"/>
      <c r="M162" s="4"/>
      <c r="N162" s="4"/>
      <c r="O162" s="4"/>
      <c r="P162" s="4"/>
      <c r="Q162" s="4"/>
      <c r="R162" s="4"/>
      <c r="S162" s="4"/>
      <c r="T162" s="4"/>
      <c r="U162" s="4"/>
      <c r="V162" s="4"/>
      <c r="W162" s="4"/>
      <c r="X162" s="4"/>
    </row>
    <row r="163" spans="1:24" ht="15.75" customHeight="1">
      <c r="A163" s="12"/>
      <c r="B163" s="12"/>
      <c r="C163" s="12"/>
      <c r="D163" s="13"/>
      <c r="E163" s="12"/>
      <c r="F163" s="4"/>
      <c r="G163" s="4"/>
      <c r="H163" s="4"/>
      <c r="I163" s="4"/>
      <c r="J163" s="4"/>
      <c r="K163" s="25"/>
      <c r="L163" s="43"/>
      <c r="M163" s="4"/>
      <c r="N163" s="4"/>
      <c r="O163" s="4"/>
      <c r="P163" s="4"/>
      <c r="Q163" s="4"/>
      <c r="R163" s="4"/>
      <c r="S163" s="4"/>
      <c r="T163" s="4"/>
      <c r="U163" s="4"/>
      <c r="V163" s="4"/>
      <c r="W163" s="4"/>
      <c r="X163" s="4"/>
    </row>
    <row r="164" spans="1:24" ht="15.75" customHeight="1">
      <c r="A164" s="12"/>
      <c r="B164" s="12"/>
      <c r="C164" s="12"/>
      <c r="D164" s="13"/>
      <c r="E164" s="12"/>
      <c r="F164" s="4"/>
      <c r="G164" s="4"/>
      <c r="H164" s="4"/>
      <c r="I164" s="4"/>
      <c r="J164" s="4"/>
      <c r="K164" s="25"/>
      <c r="L164" s="43"/>
      <c r="M164" s="4"/>
      <c r="N164" s="4"/>
      <c r="O164" s="4"/>
      <c r="P164" s="4"/>
      <c r="Q164" s="4"/>
      <c r="R164" s="4"/>
      <c r="S164" s="4"/>
      <c r="T164" s="4"/>
      <c r="U164" s="4"/>
      <c r="V164" s="4"/>
      <c r="W164" s="4"/>
      <c r="X164" s="4"/>
    </row>
    <row r="165" spans="1:24" ht="15.75" customHeight="1">
      <c r="A165" s="12"/>
      <c r="B165" s="12"/>
      <c r="C165" s="12"/>
      <c r="D165" s="13"/>
      <c r="E165" s="12"/>
      <c r="F165" s="4"/>
      <c r="G165" s="4"/>
      <c r="H165" s="4"/>
      <c r="I165" s="4"/>
      <c r="J165" s="4"/>
      <c r="K165" s="25"/>
      <c r="L165" s="43"/>
      <c r="M165" s="4"/>
      <c r="N165" s="4"/>
      <c r="O165" s="4"/>
      <c r="P165" s="4"/>
      <c r="Q165" s="4"/>
      <c r="R165" s="4"/>
      <c r="S165" s="4"/>
      <c r="T165" s="4"/>
      <c r="U165" s="4"/>
      <c r="V165" s="4"/>
      <c r="W165" s="4"/>
      <c r="X165" s="4"/>
    </row>
    <row r="166" spans="1:24" ht="15.75" customHeight="1">
      <c r="A166" s="12"/>
      <c r="B166" s="12"/>
      <c r="C166" s="12"/>
      <c r="D166" s="13"/>
      <c r="E166" s="12"/>
      <c r="F166" s="4"/>
      <c r="G166" s="4"/>
      <c r="H166" s="4"/>
      <c r="I166" s="4"/>
      <c r="J166" s="4"/>
      <c r="K166" s="25"/>
      <c r="L166" s="43"/>
      <c r="M166" s="4"/>
      <c r="N166" s="4"/>
      <c r="O166" s="4"/>
      <c r="P166" s="4"/>
      <c r="Q166" s="4"/>
      <c r="R166" s="4"/>
      <c r="S166" s="4"/>
      <c r="T166" s="4"/>
      <c r="U166" s="4"/>
      <c r="V166" s="4"/>
      <c r="W166" s="4"/>
      <c r="X166" s="4"/>
    </row>
    <row r="167" spans="1:24" ht="15.75" customHeight="1">
      <c r="A167" s="12"/>
      <c r="B167" s="12"/>
      <c r="C167" s="12"/>
      <c r="D167" s="13"/>
      <c r="E167" s="12"/>
      <c r="F167" s="4"/>
      <c r="G167" s="4"/>
      <c r="H167" s="4"/>
      <c r="I167" s="4"/>
      <c r="J167" s="4"/>
      <c r="K167" s="25"/>
      <c r="L167" s="43"/>
      <c r="M167" s="4"/>
      <c r="N167" s="4"/>
      <c r="O167" s="4"/>
      <c r="P167" s="4"/>
      <c r="Q167" s="4"/>
      <c r="R167" s="4"/>
      <c r="S167" s="4"/>
      <c r="T167" s="4"/>
      <c r="U167" s="4"/>
      <c r="V167" s="4"/>
      <c r="W167" s="4"/>
      <c r="X167" s="4"/>
    </row>
    <row r="168" spans="1:24" ht="15.75" customHeight="1">
      <c r="A168" s="12"/>
      <c r="B168" s="12"/>
      <c r="C168" s="12"/>
      <c r="D168" s="13"/>
      <c r="E168" s="12"/>
      <c r="F168" s="4"/>
      <c r="G168" s="4"/>
      <c r="H168" s="4"/>
      <c r="I168" s="4"/>
      <c r="J168" s="4"/>
      <c r="K168" s="25"/>
      <c r="L168" s="43"/>
      <c r="M168" s="4"/>
      <c r="N168" s="4"/>
      <c r="O168" s="4"/>
      <c r="P168" s="4"/>
      <c r="Q168" s="4"/>
      <c r="R168" s="4"/>
      <c r="S168" s="4"/>
      <c r="T168" s="4"/>
      <c r="U168" s="4"/>
      <c r="V168" s="4"/>
      <c r="W168" s="4"/>
      <c r="X168" s="4"/>
    </row>
    <row r="169" spans="1:24" ht="15.75" customHeight="1">
      <c r="A169" s="12"/>
      <c r="B169" s="12"/>
      <c r="C169" s="12"/>
      <c r="D169" s="13"/>
      <c r="E169" s="12"/>
      <c r="F169" s="4"/>
      <c r="G169" s="4"/>
      <c r="H169" s="4"/>
      <c r="I169" s="4"/>
      <c r="J169" s="4"/>
      <c r="K169" s="25"/>
      <c r="L169" s="43"/>
      <c r="M169" s="4"/>
      <c r="N169" s="4"/>
      <c r="O169" s="4"/>
      <c r="P169" s="4"/>
      <c r="Q169" s="4"/>
      <c r="R169" s="4"/>
      <c r="S169" s="4"/>
      <c r="T169" s="4"/>
      <c r="U169" s="4"/>
      <c r="V169" s="4"/>
      <c r="W169" s="4"/>
      <c r="X169" s="4"/>
    </row>
    <row r="170" spans="1:24" ht="15.75" customHeight="1">
      <c r="A170" s="12"/>
      <c r="B170" s="12"/>
      <c r="C170" s="12"/>
      <c r="D170" s="13"/>
      <c r="E170" s="12"/>
      <c r="F170" s="4"/>
      <c r="G170" s="4"/>
      <c r="H170" s="4"/>
      <c r="I170" s="4"/>
      <c r="J170" s="4"/>
      <c r="K170" s="25"/>
      <c r="L170" s="43"/>
      <c r="M170" s="4"/>
      <c r="N170" s="4"/>
      <c r="O170" s="4"/>
      <c r="P170" s="4"/>
      <c r="Q170" s="4"/>
      <c r="R170" s="4"/>
      <c r="S170" s="4"/>
      <c r="T170" s="4"/>
      <c r="U170" s="4"/>
      <c r="V170" s="4"/>
      <c r="W170" s="4"/>
      <c r="X170" s="4"/>
    </row>
    <row r="171" spans="1:24" ht="15.75" customHeight="1">
      <c r="A171" s="12"/>
      <c r="B171" s="12"/>
      <c r="C171" s="12"/>
      <c r="D171" s="13"/>
      <c r="E171" s="12"/>
      <c r="F171" s="4"/>
      <c r="G171" s="4"/>
      <c r="H171" s="4"/>
      <c r="I171" s="4"/>
      <c r="J171" s="4"/>
      <c r="K171" s="25"/>
      <c r="L171" s="43"/>
      <c r="M171" s="4"/>
      <c r="N171" s="4"/>
      <c r="O171" s="4"/>
      <c r="P171" s="4"/>
      <c r="Q171" s="4"/>
      <c r="R171" s="4"/>
      <c r="S171" s="4"/>
      <c r="T171" s="4"/>
      <c r="U171" s="4"/>
      <c r="V171" s="4"/>
      <c r="W171" s="4"/>
      <c r="X171" s="4"/>
    </row>
    <row r="172" spans="1:24" ht="15.75" customHeight="1">
      <c r="A172" s="12"/>
      <c r="B172" s="12"/>
      <c r="C172" s="12"/>
      <c r="D172" s="13"/>
      <c r="E172" s="12"/>
      <c r="F172" s="4"/>
      <c r="G172" s="4"/>
      <c r="H172" s="4"/>
      <c r="I172" s="4"/>
      <c r="J172" s="4"/>
      <c r="K172" s="25"/>
      <c r="L172" s="43"/>
      <c r="M172" s="4"/>
      <c r="N172" s="4"/>
      <c r="O172" s="4"/>
      <c r="P172" s="4"/>
      <c r="Q172" s="4"/>
      <c r="R172" s="4"/>
      <c r="S172" s="4"/>
      <c r="T172" s="4"/>
      <c r="U172" s="4"/>
      <c r="V172" s="4"/>
      <c r="W172" s="4"/>
      <c r="X172" s="4"/>
    </row>
    <row r="173" spans="1:24" ht="15.75" customHeight="1">
      <c r="A173" s="12"/>
      <c r="B173" s="12"/>
      <c r="C173" s="12"/>
      <c r="D173" s="13"/>
      <c r="E173" s="12"/>
      <c r="F173" s="4"/>
      <c r="G173" s="4"/>
      <c r="H173" s="4"/>
      <c r="I173" s="4"/>
      <c r="J173" s="4"/>
      <c r="K173" s="25"/>
      <c r="L173" s="43"/>
      <c r="M173" s="4"/>
      <c r="N173" s="4"/>
      <c r="O173" s="4"/>
      <c r="P173" s="4"/>
      <c r="Q173" s="4"/>
      <c r="R173" s="4"/>
      <c r="S173" s="4"/>
      <c r="T173" s="4"/>
      <c r="U173" s="4"/>
      <c r="V173" s="4"/>
      <c r="W173" s="4"/>
      <c r="X173" s="4"/>
    </row>
    <row r="174" spans="1:24" ht="15.75" customHeight="1">
      <c r="A174" s="12"/>
      <c r="B174" s="12"/>
      <c r="C174" s="12"/>
      <c r="D174" s="13"/>
      <c r="E174" s="12"/>
      <c r="F174" s="4"/>
      <c r="G174" s="4"/>
      <c r="H174" s="4"/>
      <c r="I174" s="4"/>
      <c r="J174" s="4"/>
      <c r="K174" s="25"/>
      <c r="L174" s="43"/>
      <c r="M174" s="4"/>
      <c r="N174" s="4"/>
      <c r="O174" s="4"/>
      <c r="P174" s="4"/>
      <c r="Q174" s="4"/>
      <c r="R174" s="4"/>
      <c r="S174" s="4"/>
      <c r="T174" s="4"/>
      <c r="U174" s="4"/>
      <c r="V174" s="4"/>
      <c r="W174" s="4"/>
      <c r="X174" s="4"/>
    </row>
    <row r="175" spans="1:24" ht="15.75" customHeight="1">
      <c r="A175" s="12"/>
      <c r="B175" s="12"/>
      <c r="C175" s="12"/>
      <c r="D175" s="13"/>
      <c r="E175" s="12"/>
      <c r="F175" s="4"/>
      <c r="G175" s="4"/>
      <c r="H175" s="4"/>
      <c r="I175" s="4"/>
      <c r="J175" s="4"/>
      <c r="K175" s="25"/>
      <c r="L175" s="43"/>
      <c r="M175" s="4"/>
      <c r="N175" s="4"/>
      <c r="O175" s="4"/>
      <c r="P175" s="4"/>
      <c r="Q175" s="4"/>
      <c r="R175" s="4"/>
      <c r="S175" s="4"/>
      <c r="T175" s="4"/>
      <c r="U175" s="4"/>
      <c r="V175" s="4"/>
      <c r="W175" s="4"/>
      <c r="X175" s="4"/>
    </row>
    <row r="176" spans="1:24" ht="15.75" customHeight="1">
      <c r="A176" s="12"/>
      <c r="B176" s="12"/>
      <c r="C176" s="12"/>
      <c r="D176" s="13"/>
      <c r="E176" s="12"/>
      <c r="F176" s="4"/>
      <c r="G176" s="4"/>
      <c r="H176" s="4"/>
      <c r="I176" s="4"/>
      <c r="J176" s="4"/>
      <c r="K176" s="25"/>
      <c r="L176" s="43"/>
      <c r="M176" s="4"/>
      <c r="N176" s="4"/>
      <c r="O176" s="4"/>
      <c r="P176" s="4"/>
      <c r="Q176" s="4"/>
      <c r="R176" s="4"/>
      <c r="S176" s="4"/>
      <c r="T176" s="4"/>
      <c r="U176" s="4"/>
      <c r="V176" s="4"/>
      <c r="W176" s="4"/>
      <c r="X176" s="4"/>
    </row>
    <row r="177" spans="1:24" ht="15.75" customHeight="1">
      <c r="A177" s="12"/>
      <c r="B177" s="12"/>
      <c r="C177" s="12"/>
      <c r="D177" s="13"/>
      <c r="E177" s="12"/>
      <c r="F177" s="4"/>
      <c r="G177" s="4"/>
      <c r="H177" s="4"/>
      <c r="I177" s="4"/>
      <c r="J177" s="4"/>
      <c r="K177" s="25"/>
      <c r="L177" s="43"/>
      <c r="M177" s="4"/>
      <c r="N177" s="4"/>
      <c r="O177" s="4"/>
      <c r="P177" s="4"/>
      <c r="Q177" s="4"/>
      <c r="R177" s="4"/>
      <c r="S177" s="4"/>
      <c r="T177" s="4"/>
      <c r="U177" s="4"/>
      <c r="V177" s="4"/>
      <c r="W177" s="4"/>
      <c r="X177" s="4"/>
    </row>
    <row r="178" spans="1:24" ht="15.75" customHeight="1">
      <c r="A178" s="12"/>
      <c r="B178" s="12"/>
      <c r="C178" s="12"/>
      <c r="D178" s="13"/>
      <c r="E178" s="12"/>
      <c r="F178" s="4"/>
      <c r="G178" s="4"/>
      <c r="H178" s="4"/>
      <c r="I178" s="4"/>
      <c r="J178" s="4"/>
      <c r="K178" s="25"/>
      <c r="L178" s="43"/>
      <c r="M178" s="4"/>
      <c r="N178" s="4"/>
      <c r="O178" s="4"/>
      <c r="P178" s="4"/>
      <c r="Q178" s="4"/>
      <c r="R178" s="4"/>
      <c r="S178" s="4"/>
      <c r="T178" s="4"/>
      <c r="U178" s="4"/>
      <c r="V178" s="4"/>
      <c r="W178" s="4"/>
      <c r="X178" s="4"/>
    </row>
    <row r="179" spans="1:24" ht="15.75" customHeight="1">
      <c r="A179" s="12"/>
      <c r="B179" s="12"/>
      <c r="C179" s="12"/>
      <c r="D179" s="13"/>
      <c r="E179" s="12"/>
      <c r="F179" s="4"/>
      <c r="G179" s="4"/>
      <c r="H179" s="4"/>
      <c r="I179" s="4"/>
      <c r="J179" s="4"/>
      <c r="K179" s="25"/>
      <c r="L179" s="43"/>
      <c r="M179" s="4"/>
      <c r="N179" s="4"/>
      <c r="O179" s="4"/>
      <c r="P179" s="4"/>
      <c r="Q179" s="4"/>
      <c r="R179" s="4"/>
      <c r="S179" s="4"/>
      <c r="T179" s="4"/>
      <c r="U179" s="4"/>
      <c r="V179" s="4"/>
      <c r="W179" s="4"/>
      <c r="X179" s="4"/>
    </row>
    <row r="180" spans="1:24" ht="15.75" customHeight="1">
      <c r="A180" s="12"/>
      <c r="B180" s="12"/>
      <c r="C180" s="12"/>
      <c r="D180" s="13"/>
      <c r="E180" s="12"/>
      <c r="F180" s="4"/>
      <c r="G180" s="4"/>
      <c r="H180" s="4"/>
      <c r="I180" s="4"/>
      <c r="J180" s="4"/>
      <c r="K180" s="25"/>
      <c r="L180" s="43"/>
      <c r="M180" s="4"/>
      <c r="N180" s="4"/>
      <c r="O180" s="4"/>
      <c r="P180" s="4"/>
      <c r="Q180" s="4"/>
      <c r="R180" s="4"/>
      <c r="S180" s="4"/>
      <c r="T180" s="4"/>
      <c r="U180" s="4"/>
      <c r="V180" s="4"/>
      <c r="W180" s="4"/>
      <c r="X180" s="4"/>
    </row>
    <row r="181" spans="1:24" ht="15.75" customHeight="1">
      <c r="A181" s="12"/>
      <c r="B181" s="12"/>
      <c r="C181" s="12"/>
      <c r="D181" s="13"/>
      <c r="E181" s="12"/>
      <c r="F181" s="4"/>
      <c r="G181" s="4"/>
      <c r="H181" s="4"/>
      <c r="I181" s="4"/>
      <c r="J181" s="4"/>
      <c r="K181" s="25"/>
      <c r="L181" s="43"/>
      <c r="M181" s="4"/>
      <c r="N181" s="4"/>
      <c r="O181" s="4"/>
      <c r="P181" s="4"/>
      <c r="Q181" s="4"/>
      <c r="R181" s="4"/>
      <c r="S181" s="4"/>
      <c r="T181" s="4"/>
      <c r="U181" s="4"/>
      <c r="V181" s="4"/>
      <c r="W181" s="4"/>
      <c r="X181" s="4"/>
    </row>
    <row r="182" spans="1:24" ht="15.75" customHeight="1">
      <c r="A182" s="12"/>
      <c r="B182" s="12"/>
      <c r="C182" s="12"/>
      <c r="D182" s="13"/>
      <c r="E182" s="12"/>
      <c r="F182" s="4"/>
      <c r="G182" s="4"/>
      <c r="H182" s="4"/>
      <c r="I182" s="4"/>
      <c r="J182" s="4"/>
      <c r="K182" s="25"/>
      <c r="L182" s="43"/>
      <c r="M182" s="4"/>
      <c r="N182" s="4"/>
      <c r="O182" s="4"/>
      <c r="P182" s="4"/>
      <c r="Q182" s="4"/>
      <c r="R182" s="4"/>
      <c r="S182" s="4"/>
      <c r="T182" s="4"/>
      <c r="U182" s="4"/>
      <c r="V182" s="4"/>
      <c r="W182" s="4"/>
      <c r="X182" s="4"/>
    </row>
    <row r="183" spans="1:24" ht="15.75" customHeight="1">
      <c r="A183" s="12"/>
      <c r="B183" s="12"/>
      <c r="C183" s="12"/>
      <c r="D183" s="13"/>
      <c r="E183" s="12"/>
      <c r="F183" s="4"/>
      <c r="G183" s="4"/>
      <c r="H183" s="4"/>
      <c r="I183" s="4"/>
      <c r="J183" s="4"/>
      <c r="K183" s="25"/>
      <c r="L183" s="43"/>
      <c r="M183" s="4"/>
      <c r="N183" s="4"/>
      <c r="O183" s="4"/>
      <c r="P183" s="4"/>
      <c r="Q183" s="4"/>
      <c r="R183" s="4"/>
      <c r="S183" s="4"/>
      <c r="T183" s="4"/>
      <c r="U183" s="4"/>
      <c r="V183" s="4"/>
      <c r="W183" s="4"/>
      <c r="X183" s="4"/>
    </row>
    <row r="184" spans="1:24" ht="15.75" customHeight="1">
      <c r="A184" s="12"/>
      <c r="B184" s="12"/>
      <c r="C184" s="12"/>
      <c r="D184" s="13"/>
      <c r="E184" s="12"/>
      <c r="F184" s="4"/>
      <c r="G184" s="4"/>
      <c r="H184" s="4"/>
      <c r="I184" s="4"/>
      <c r="J184" s="4"/>
      <c r="K184" s="25"/>
      <c r="L184" s="43"/>
      <c r="M184" s="4"/>
      <c r="N184" s="4"/>
      <c r="O184" s="4"/>
      <c r="P184" s="4"/>
      <c r="Q184" s="4"/>
      <c r="R184" s="4"/>
      <c r="S184" s="4"/>
      <c r="T184" s="4"/>
      <c r="U184" s="4"/>
      <c r="V184" s="4"/>
      <c r="W184" s="4"/>
      <c r="X184" s="4"/>
    </row>
    <row r="185" spans="1:24" ht="15.75" customHeight="1">
      <c r="A185" s="12"/>
      <c r="B185" s="12"/>
      <c r="C185" s="12"/>
      <c r="D185" s="13"/>
      <c r="E185" s="12"/>
      <c r="F185" s="4"/>
      <c r="G185" s="4"/>
      <c r="H185" s="4"/>
      <c r="I185" s="4"/>
      <c r="J185" s="4"/>
      <c r="K185" s="25"/>
      <c r="L185" s="43"/>
      <c r="M185" s="4"/>
      <c r="N185" s="4"/>
      <c r="O185" s="4"/>
      <c r="P185" s="4"/>
      <c r="Q185" s="4"/>
      <c r="R185" s="4"/>
      <c r="S185" s="4"/>
      <c r="T185" s="4"/>
      <c r="U185" s="4"/>
      <c r="V185" s="4"/>
      <c r="W185" s="4"/>
      <c r="X185" s="4"/>
    </row>
    <row r="186" spans="1:24" ht="15.75" customHeight="1">
      <c r="A186" s="12"/>
      <c r="B186" s="12"/>
      <c r="C186" s="12"/>
      <c r="D186" s="13"/>
      <c r="E186" s="12"/>
      <c r="F186" s="4"/>
      <c r="G186" s="4"/>
      <c r="H186" s="4"/>
      <c r="I186" s="4"/>
      <c r="J186" s="4"/>
      <c r="K186" s="25"/>
      <c r="L186" s="43"/>
      <c r="M186" s="4"/>
      <c r="N186" s="4"/>
      <c r="O186" s="4"/>
      <c r="P186" s="4"/>
      <c r="Q186" s="4"/>
      <c r="R186" s="4"/>
      <c r="S186" s="4"/>
      <c r="T186" s="4"/>
      <c r="U186" s="4"/>
      <c r="V186" s="4"/>
      <c r="W186" s="4"/>
      <c r="X186" s="4"/>
    </row>
    <row r="187" spans="1:24" ht="15.75" customHeight="1">
      <c r="A187" s="12"/>
      <c r="B187" s="12"/>
      <c r="C187" s="12"/>
      <c r="D187" s="13"/>
      <c r="E187" s="12"/>
      <c r="F187" s="4"/>
      <c r="G187" s="4"/>
      <c r="H187" s="4"/>
      <c r="I187" s="4"/>
      <c r="J187" s="4"/>
      <c r="K187" s="25"/>
      <c r="L187" s="43"/>
      <c r="M187" s="4"/>
      <c r="N187" s="4"/>
      <c r="O187" s="4"/>
      <c r="P187" s="4"/>
      <c r="Q187" s="4"/>
      <c r="R187" s="4"/>
      <c r="S187" s="4"/>
      <c r="T187" s="4"/>
      <c r="U187" s="4"/>
      <c r="V187" s="4"/>
      <c r="W187" s="4"/>
      <c r="X187" s="4"/>
    </row>
    <row r="188" spans="1:24" ht="15.75" customHeight="1">
      <c r="A188" s="12"/>
      <c r="B188" s="12"/>
      <c r="C188" s="12"/>
      <c r="D188" s="13"/>
      <c r="E188" s="12"/>
      <c r="F188" s="4"/>
      <c r="G188" s="4"/>
      <c r="H188" s="4"/>
      <c r="I188" s="4"/>
      <c r="J188" s="4"/>
      <c r="K188" s="25"/>
      <c r="L188" s="43"/>
      <c r="M188" s="4"/>
      <c r="N188" s="4"/>
      <c r="O188" s="4"/>
      <c r="P188" s="4"/>
      <c r="Q188" s="4"/>
      <c r="R188" s="4"/>
      <c r="S188" s="4"/>
      <c r="T188" s="4"/>
      <c r="U188" s="4"/>
      <c r="V188" s="4"/>
      <c r="W188" s="4"/>
      <c r="X188" s="4"/>
    </row>
    <row r="189" spans="1:24" ht="15.75" customHeight="1">
      <c r="A189" s="12"/>
      <c r="B189" s="12"/>
      <c r="C189" s="12"/>
      <c r="D189" s="13"/>
      <c r="E189" s="12"/>
      <c r="F189" s="4"/>
      <c r="G189" s="4"/>
      <c r="H189" s="4"/>
      <c r="I189" s="4"/>
      <c r="J189" s="4"/>
      <c r="K189" s="25"/>
      <c r="L189" s="43"/>
      <c r="M189" s="4"/>
      <c r="N189" s="4"/>
      <c r="O189" s="4"/>
      <c r="P189" s="4"/>
      <c r="Q189" s="4"/>
      <c r="R189" s="4"/>
      <c r="S189" s="4"/>
      <c r="T189" s="4"/>
      <c r="U189" s="4"/>
      <c r="V189" s="4"/>
      <c r="W189" s="4"/>
      <c r="X189" s="4"/>
    </row>
    <row r="190" spans="1:24" ht="15.75" customHeight="1">
      <c r="A190" s="12"/>
      <c r="B190" s="12"/>
      <c r="C190" s="12"/>
      <c r="D190" s="13"/>
      <c r="E190" s="12"/>
      <c r="F190" s="4"/>
      <c r="G190" s="4"/>
      <c r="H190" s="4"/>
      <c r="I190" s="4"/>
      <c r="J190" s="4"/>
      <c r="K190" s="25"/>
      <c r="L190" s="43"/>
      <c r="M190" s="4"/>
      <c r="N190" s="4"/>
      <c r="O190" s="4"/>
      <c r="P190" s="4"/>
      <c r="Q190" s="4"/>
      <c r="R190" s="4"/>
      <c r="S190" s="4"/>
      <c r="T190" s="4"/>
      <c r="U190" s="4"/>
      <c r="V190" s="4"/>
      <c r="W190" s="4"/>
      <c r="X190" s="4"/>
    </row>
    <row r="191" spans="1:24" ht="15.75" customHeight="1">
      <c r="A191" s="12"/>
      <c r="B191" s="12"/>
      <c r="C191" s="12"/>
      <c r="D191" s="13"/>
      <c r="E191" s="12"/>
      <c r="F191" s="4"/>
      <c r="G191" s="4"/>
      <c r="H191" s="4"/>
      <c r="I191" s="4"/>
      <c r="J191" s="4"/>
      <c r="K191" s="25"/>
      <c r="L191" s="43"/>
      <c r="M191" s="4"/>
      <c r="N191" s="4"/>
      <c r="O191" s="4"/>
      <c r="P191" s="4"/>
      <c r="Q191" s="4"/>
      <c r="R191" s="4"/>
      <c r="S191" s="4"/>
      <c r="T191" s="4"/>
      <c r="U191" s="4"/>
      <c r="V191" s="4"/>
      <c r="W191" s="4"/>
      <c r="X191" s="4"/>
    </row>
    <row r="192" spans="1:24" ht="15.75" customHeight="1">
      <c r="A192" s="12"/>
      <c r="B192" s="12"/>
      <c r="C192" s="12"/>
      <c r="D192" s="13"/>
      <c r="E192" s="12"/>
      <c r="F192" s="4"/>
      <c r="G192" s="4"/>
      <c r="H192" s="4"/>
      <c r="I192" s="4"/>
      <c r="J192" s="4"/>
      <c r="K192" s="25"/>
      <c r="L192" s="43"/>
      <c r="M192" s="4"/>
      <c r="N192" s="4"/>
      <c r="O192" s="4"/>
      <c r="P192" s="4"/>
      <c r="Q192" s="4"/>
      <c r="R192" s="4"/>
      <c r="S192" s="4"/>
      <c r="T192" s="4"/>
      <c r="U192" s="4"/>
      <c r="V192" s="4"/>
      <c r="W192" s="4"/>
      <c r="X192" s="4"/>
    </row>
    <row r="193" spans="1:24" ht="15.75" customHeight="1">
      <c r="A193" s="12"/>
      <c r="B193" s="12"/>
      <c r="C193" s="12"/>
      <c r="D193" s="13"/>
      <c r="E193" s="12"/>
      <c r="F193" s="4"/>
      <c r="G193" s="4"/>
      <c r="H193" s="4"/>
      <c r="I193" s="4"/>
      <c r="J193" s="4"/>
      <c r="K193" s="25"/>
      <c r="L193" s="43"/>
      <c r="M193" s="4"/>
      <c r="N193" s="4"/>
      <c r="O193" s="4"/>
      <c r="P193" s="4"/>
      <c r="Q193" s="4"/>
      <c r="R193" s="4"/>
      <c r="S193" s="4"/>
      <c r="T193" s="4"/>
      <c r="U193" s="4"/>
      <c r="V193" s="4"/>
      <c r="W193" s="4"/>
      <c r="X193" s="4"/>
    </row>
    <row r="194" spans="1:24" ht="15.75" customHeight="1">
      <c r="A194" s="12"/>
      <c r="B194" s="12"/>
      <c r="C194" s="12"/>
      <c r="D194" s="13"/>
      <c r="E194" s="12"/>
      <c r="F194" s="4"/>
      <c r="G194" s="4"/>
      <c r="H194" s="4"/>
      <c r="I194" s="4"/>
      <c r="J194" s="4"/>
      <c r="K194" s="25"/>
      <c r="L194" s="43"/>
      <c r="M194" s="4"/>
      <c r="N194" s="4"/>
      <c r="O194" s="4"/>
      <c r="P194" s="4"/>
      <c r="Q194" s="4"/>
      <c r="R194" s="4"/>
      <c r="S194" s="4"/>
      <c r="T194" s="4"/>
      <c r="U194" s="4"/>
      <c r="V194" s="4"/>
      <c r="W194" s="4"/>
      <c r="X194" s="4"/>
    </row>
    <row r="195" spans="1:24" ht="15.75" customHeight="1">
      <c r="A195" s="12"/>
      <c r="B195" s="12"/>
      <c r="C195" s="12"/>
      <c r="D195" s="13"/>
      <c r="E195" s="12"/>
      <c r="F195" s="4"/>
      <c r="G195" s="4"/>
      <c r="H195" s="4"/>
      <c r="I195" s="4"/>
      <c r="J195" s="4"/>
      <c r="K195" s="25"/>
      <c r="L195" s="43"/>
      <c r="M195" s="4"/>
      <c r="N195" s="4"/>
      <c r="O195" s="4"/>
      <c r="P195" s="4"/>
      <c r="Q195" s="4"/>
      <c r="R195" s="4"/>
      <c r="S195" s="4"/>
      <c r="T195" s="4"/>
      <c r="U195" s="4"/>
      <c r="V195" s="4"/>
      <c r="W195" s="4"/>
      <c r="X195" s="4"/>
    </row>
    <row r="196" spans="1:24" ht="15.75" customHeight="1">
      <c r="A196" s="12"/>
      <c r="B196" s="12"/>
      <c r="C196" s="12"/>
      <c r="D196" s="13"/>
      <c r="E196" s="12"/>
      <c r="F196" s="4"/>
      <c r="G196" s="4"/>
      <c r="H196" s="4"/>
      <c r="I196" s="4"/>
      <c r="J196" s="4"/>
      <c r="K196" s="25"/>
      <c r="L196" s="43"/>
      <c r="M196" s="4"/>
      <c r="N196" s="4"/>
      <c r="O196" s="4"/>
      <c r="P196" s="4"/>
      <c r="Q196" s="4"/>
      <c r="R196" s="4"/>
      <c r="S196" s="4"/>
      <c r="T196" s="4"/>
      <c r="U196" s="4"/>
      <c r="V196" s="4"/>
      <c r="W196" s="4"/>
      <c r="X196" s="4"/>
    </row>
    <row r="197" spans="1:24" ht="15.75" customHeight="1">
      <c r="A197" s="12"/>
      <c r="B197" s="12"/>
      <c r="C197" s="12"/>
      <c r="D197" s="13"/>
      <c r="E197" s="12"/>
      <c r="F197" s="4"/>
      <c r="G197" s="4"/>
      <c r="H197" s="4"/>
      <c r="I197" s="4"/>
      <c r="J197" s="4"/>
      <c r="K197" s="25"/>
      <c r="L197" s="43"/>
      <c r="M197" s="4"/>
      <c r="N197" s="4"/>
      <c r="O197" s="4"/>
      <c r="P197" s="4"/>
      <c r="Q197" s="4"/>
      <c r="R197" s="4"/>
      <c r="S197" s="4"/>
      <c r="T197" s="4"/>
      <c r="U197" s="4"/>
      <c r="V197" s="4"/>
      <c r="W197" s="4"/>
      <c r="X197" s="4"/>
    </row>
    <row r="198" spans="1:24" ht="15.75" customHeight="1">
      <c r="A198" s="12"/>
      <c r="B198" s="12"/>
      <c r="C198" s="12"/>
      <c r="D198" s="13"/>
      <c r="E198" s="12"/>
      <c r="F198" s="4"/>
      <c r="G198" s="4"/>
      <c r="H198" s="4"/>
      <c r="I198" s="4"/>
      <c r="J198" s="4"/>
      <c r="K198" s="25"/>
      <c r="L198" s="43"/>
      <c r="M198" s="4"/>
      <c r="N198" s="4"/>
      <c r="O198" s="4"/>
      <c r="P198" s="4"/>
      <c r="Q198" s="4"/>
      <c r="R198" s="4"/>
      <c r="S198" s="4"/>
      <c r="T198" s="4"/>
      <c r="U198" s="4"/>
      <c r="V198" s="4"/>
      <c r="W198" s="4"/>
      <c r="X198" s="4"/>
    </row>
    <row r="199" spans="1:24" ht="15.75" customHeight="1">
      <c r="A199" s="12"/>
      <c r="B199" s="12"/>
      <c r="C199" s="12"/>
      <c r="D199" s="13"/>
      <c r="E199" s="12"/>
      <c r="F199" s="4"/>
      <c r="G199" s="4"/>
      <c r="H199" s="4"/>
      <c r="I199" s="4"/>
      <c r="J199" s="4"/>
      <c r="K199" s="25"/>
      <c r="L199" s="43"/>
      <c r="M199" s="4"/>
      <c r="N199" s="4"/>
      <c r="O199" s="4"/>
      <c r="P199" s="4"/>
      <c r="Q199" s="4"/>
      <c r="R199" s="4"/>
      <c r="S199" s="4"/>
      <c r="T199" s="4"/>
      <c r="U199" s="4"/>
      <c r="V199" s="4"/>
      <c r="W199" s="4"/>
      <c r="X199" s="4"/>
    </row>
    <row r="200" spans="1:24" ht="15.75" customHeight="1">
      <c r="A200" s="12"/>
      <c r="B200" s="12"/>
      <c r="C200" s="12"/>
      <c r="D200" s="13"/>
      <c r="E200" s="12"/>
      <c r="F200" s="4"/>
      <c r="G200" s="4"/>
      <c r="H200" s="4"/>
      <c r="I200" s="4"/>
      <c r="J200" s="4"/>
      <c r="K200" s="25"/>
      <c r="L200" s="43"/>
      <c r="M200" s="4"/>
      <c r="N200" s="4"/>
      <c r="O200" s="4"/>
      <c r="P200" s="4"/>
      <c r="Q200" s="4"/>
      <c r="R200" s="4"/>
      <c r="S200" s="4"/>
      <c r="T200" s="4"/>
      <c r="U200" s="4"/>
      <c r="V200" s="4"/>
      <c r="W200" s="4"/>
      <c r="X200" s="4"/>
    </row>
    <row r="201" spans="1:24" ht="15.75" customHeight="1">
      <c r="A201" s="12"/>
      <c r="B201" s="12"/>
      <c r="C201" s="12"/>
      <c r="D201" s="13"/>
      <c r="E201" s="12"/>
      <c r="F201" s="4"/>
      <c r="G201" s="4"/>
      <c r="H201" s="4"/>
      <c r="I201" s="4"/>
      <c r="J201" s="4"/>
      <c r="K201" s="25"/>
      <c r="L201" s="43"/>
      <c r="M201" s="4"/>
      <c r="N201" s="4"/>
      <c r="O201" s="4"/>
      <c r="P201" s="4"/>
      <c r="Q201" s="4"/>
      <c r="R201" s="4"/>
      <c r="S201" s="4"/>
      <c r="T201" s="4"/>
      <c r="U201" s="4"/>
      <c r="V201" s="4"/>
      <c r="W201" s="4"/>
      <c r="X201" s="4"/>
    </row>
    <row r="202" spans="1:24" ht="15.75" customHeight="1">
      <c r="A202" s="12"/>
      <c r="B202" s="12"/>
      <c r="C202" s="12"/>
      <c r="D202" s="13"/>
      <c r="E202" s="12"/>
      <c r="F202" s="4"/>
      <c r="G202" s="4"/>
      <c r="H202" s="4"/>
      <c r="I202" s="4"/>
      <c r="J202" s="4"/>
      <c r="K202" s="25"/>
      <c r="L202" s="43"/>
      <c r="M202" s="4"/>
      <c r="N202" s="4"/>
      <c r="O202" s="4"/>
      <c r="P202" s="4"/>
      <c r="Q202" s="4"/>
      <c r="R202" s="4"/>
      <c r="S202" s="4"/>
      <c r="T202" s="4"/>
      <c r="U202" s="4"/>
      <c r="V202" s="4"/>
      <c r="W202" s="4"/>
      <c r="X202" s="4"/>
    </row>
    <row r="203" spans="1:24" ht="15.75" customHeight="1">
      <c r="A203" s="12"/>
      <c r="B203" s="12"/>
      <c r="C203" s="12"/>
      <c r="D203" s="13"/>
      <c r="E203" s="12"/>
      <c r="F203" s="4"/>
      <c r="G203" s="4"/>
      <c r="H203" s="4"/>
      <c r="I203" s="4"/>
      <c r="J203" s="4"/>
      <c r="K203" s="25"/>
      <c r="L203" s="43"/>
      <c r="M203" s="4"/>
      <c r="N203" s="4"/>
      <c r="O203" s="4"/>
      <c r="P203" s="4"/>
      <c r="Q203" s="4"/>
      <c r="R203" s="4"/>
      <c r="S203" s="4"/>
      <c r="T203" s="4"/>
      <c r="U203" s="4"/>
      <c r="V203" s="4"/>
      <c r="W203" s="4"/>
      <c r="X203" s="4"/>
    </row>
    <row r="204" spans="1:24" ht="15.75" customHeight="1">
      <c r="A204" s="12"/>
      <c r="B204" s="12"/>
      <c r="C204" s="12"/>
      <c r="D204" s="13"/>
      <c r="E204" s="12"/>
      <c r="F204" s="4"/>
      <c r="G204" s="4"/>
      <c r="H204" s="4"/>
      <c r="I204" s="4"/>
      <c r="J204" s="4"/>
      <c r="K204" s="25"/>
      <c r="L204" s="43"/>
      <c r="M204" s="4"/>
      <c r="N204" s="4"/>
      <c r="O204" s="4"/>
      <c r="P204" s="4"/>
      <c r="Q204" s="4"/>
      <c r="R204" s="4"/>
      <c r="S204" s="4"/>
      <c r="T204" s="4"/>
      <c r="U204" s="4"/>
      <c r="V204" s="4"/>
      <c r="W204" s="4"/>
      <c r="X204" s="4"/>
    </row>
    <row r="205" spans="1:24" ht="15.75" customHeight="1">
      <c r="A205" s="12"/>
      <c r="B205" s="12"/>
      <c r="C205" s="12"/>
      <c r="D205" s="13"/>
      <c r="E205" s="12"/>
      <c r="F205" s="4"/>
      <c r="G205" s="4"/>
      <c r="H205" s="4"/>
      <c r="I205" s="4"/>
      <c r="J205" s="4"/>
      <c r="K205" s="25"/>
      <c r="L205" s="43"/>
      <c r="M205" s="4"/>
      <c r="N205" s="4"/>
      <c r="O205" s="4"/>
      <c r="P205" s="4"/>
      <c r="Q205" s="4"/>
      <c r="R205" s="4"/>
      <c r="S205" s="4"/>
      <c r="T205" s="4"/>
      <c r="U205" s="4"/>
      <c r="V205" s="4"/>
      <c r="W205" s="4"/>
      <c r="X205" s="4"/>
    </row>
    <row r="206" spans="1:24" ht="15.75" customHeight="1">
      <c r="A206" s="12"/>
      <c r="B206" s="12"/>
      <c r="C206" s="12"/>
      <c r="D206" s="13"/>
      <c r="E206" s="12"/>
      <c r="F206" s="4"/>
      <c r="G206" s="4"/>
      <c r="H206" s="4"/>
      <c r="I206" s="4"/>
      <c r="J206" s="4"/>
      <c r="K206" s="25"/>
      <c r="L206" s="43"/>
      <c r="M206" s="4"/>
      <c r="N206" s="4"/>
      <c r="O206" s="4"/>
      <c r="P206" s="4"/>
      <c r="Q206" s="4"/>
      <c r="R206" s="4"/>
      <c r="S206" s="4"/>
      <c r="T206" s="4"/>
      <c r="U206" s="4"/>
      <c r="V206" s="4"/>
      <c r="W206" s="4"/>
      <c r="X206" s="4"/>
    </row>
    <row r="207" spans="1:24" ht="15.75" customHeight="1">
      <c r="A207" s="12"/>
      <c r="B207" s="12"/>
      <c r="C207" s="12"/>
      <c r="D207" s="13"/>
      <c r="E207" s="12"/>
      <c r="F207" s="4"/>
      <c r="G207" s="4"/>
      <c r="H207" s="4"/>
      <c r="I207" s="4"/>
      <c r="J207" s="4"/>
      <c r="K207" s="25"/>
      <c r="L207" s="43"/>
      <c r="M207" s="4"/>
      <c r="N207" s="4"/>
      <c r="O207" s="4"/>
      <c r="P207" s="4"/>
      <c r="Q207" s="4"/>
      <c r="R207" s="4"/>
      <c r="S207" s="4"/>
      <c r="T207" s="4"/>
      <c r="U207" s="4"/>
      <c r="V207" s="4"/>
      <c r="W207" s="4"/>
      <c r="X207" s="4"/>
    </row>
    <row r="208" spans="1:24" ht="15.75" customHeight="1">
      <c r="A208" s="12"/>
      <c r="B208" s="12"/>
      <c r="C208" s="12"/>
      <c r="D208" s="13"/>
      <c r="E208" s="12"/>
      <c r="F208" s="4"/>
      <c r="G208" s="4"/>
      <c r="H208" s="4"/>
      <c r="I208" s="4"/>
      <c r="J208" s="4"/>
      <c r="K208" s="25"/>
      <c r="L208" s="43"/>
      <c r="M208" s="4"/>
      <c r="N208" s="4"/>
      <c r="O208" s="4"/>
      <c r="P208" s="4"/>
      <c r="Q208" s="4"/>
      <c r="R208" s="4"/>
      <c r="S208" s="4"/>
      <c r="T208" s="4"/>
      <c r="U208" s="4"/>
      <c r="V208" s="4"/>
      <c r="W208" s="4"/>
      <c r="X208" s="4"/>
    </row>
    <row r="209" spans="1:24" ht="15.75" customHeight="1">
      <c r="A209" s="12"/>
      <c r="B209" s="12"/>
      <c r="C209" s="12"/>
      <c r="D209" s="13"/>
      <c r="E209" s="12"/>
      <c r="F209" s="4"/>
      <c r="G209" s="4"/>
      <c r="H209" s="4"/>
      <c r="I209" s="4"/>
      <c r="J209" s="4"/>
      <c r="K209" s="25"/>
      <c r="L209" s="43"/>
      <c r="M209" s="4"/>
      <c r="N209" s="4"/>
      <c r="O209" s="4"/>
      <c r="P209" s="4"/>
      <c r="Q209" s="4"/>
      <c r="R209" s="4"/>
      <c r="S209" s="4"/>
      <c r="T209" s="4"/>
      <c r="U209" s="4"/>
      <c r="V209" s="4"/>
      <c r="W209" s="4"/>
      <c r="X209" s="4"/>
    </row>
    <row r="210" spans="1:24" ht="15.75" customHeight="1">
      <c r="A210" s="12"/>
      <c r="B210" s="12"/>
      <c r="C210" s="12"/>
      <c r="D210" s="13"/>
      <c r="E210" s="12"/>
      <c r="F210" s="4"/>
      <c r="G210" s="4"/>
      <c r="H210" s="4"/>
      <c r="I210" s="4"/>
      <c r="J210" s="4"/>
      <c r="K210" s="25"/>
      <c r="L210" s="43"/>
      <c r="M210" s="4"/>
      <c r="N210" s="4"/>
      <c r="O210" s="4"/>
      <c r="P210" s="4"/>
      <c r="Q210" s="4"/>
      <c r="R210" s="4"/>
      <c r="S210" s="4"/>
      <c r="T210" s="4"/>
      <c r="U210" s="4"/>
      <c r="V210" s="4"/>
      <c r="W210" s="4"/>
      <c r="X210" s="4"/>
    </row>
    <row r="211" spans="1:24" ht="15.75" customHeight="1">
      <c r="A211" s="12"/>
      <c r="B211" s="12"/>
      <c r="C211" s="12"/>
      <c r="D211" s="13"/>
      <c r="E211" s="12"/>
      <c r="F211" s="4"/>
      <c r="G211" s="4"/>
      <c r="H211" s="4"/>
      <c r="I211" s="4"/>
      <c r="J211" s="4"/>
      <c r="K211" s="25"/>
      <c r="L211" s="43"/>
      <c r="M211" s="4"/>
      <c r="N211" s="4"/>
      <c r="O211" s="4"/>
      <c r="P211" s="4"/>
      <c r="Q211" s="4"/>
      <c r="R211" s="4"/>
      <c r="S211" s="4"/>
      <c r="T211" s="4"/>
      <c r="U211" s="4"/>
      <c r="V211" s="4"/>
      <c r="W211" s="4"/>
      <c r="X211" s="4"/>
    </row>
    <row r="212" spans="1:24" ht="15.75" customHeight="1">
      <c r="A212" s="12"/>
      <c r="B212" s="12"/>
      <c r="C212" s="12"/>
      <c r="D212" s="13"/>
      <c r="E212" s="12"/>
      <c r="F212" s="4"/>
      <c r="G212" s="4"/>
      <c r="H212" s="4"/>
      <c r="I212" s="4"/>
      <c r="J212" s="4"/>
      <c r="K212" s="25"/>
      <c r="L212" s="43"/>
      <c r="M212" s="4"/>
      <c r="N212" s="4"/>
      <c r="O212" s="4"/>
      <c r="P212" s="4"/>
      <c r="Q212" s="4"/>
      <c r="R212" s="4"/>
      <c r="S212" s="4"/>
      <c r="T212" s="4"/>
      <c r="U212" s="4"/>
      <c r="V212" s="4"/>
      <c r="W212" s="4"/>
      <c r="X212" s="4"/>
    </row>
    <row r="213" spans="1:24" ht="15.75" customHeight="1">
      <c r="A213" s="12"/>
      <c r="B213" s="12"/>
      <c r="C213" s="12"/>
      <c r="D213" s="13"/>
      <c r="E213" s="12"/>
      <c r="F213" s="4"/>
      <c r="G213" s="4"/>
      <c r="H213" s="4"/>
      <c r="I213" s="4"/>
      <c r="J213" s="4"/>
      <c r="K213" s="25"/>
      <c r="L213" s="43"/>
      <c r="M213" s="4"/>
      <c r="N213" s="4"/>
      <c r="O213" s="4"/>
      <c r="P213" s="4"/>
      <c r="Q213" s="4"/>
      <c r="R213" s="4"/>
      <c r="S213" s="4"/>
      <c r="T213" s="4"/>
      <c r="U213" s="4"/>
      <c r="V213" s="4"/>
      <c r="W213" s="4"/>
      <c r="X213" s="4"/>
    </row>
    <row r="214" spans="1:24" ht="15.75" customHeight="1">
      <c r="A214" s="12"/>
      <c r="B214" s="12"/>
      <c r="C214" s="12"/>
      <c r="D214" s="13"/>
      <c r="E214" s="12"/>
      <c r="F214" s="4"/>
      <c r="G214" s="4"/>
      <c r="H214" s="4"/>
      <c r="I214" s="4"/>
      <c r="J214" s="4"/>
      <c r="K214" s="25"/>
      <c r="L214" s="43"/>
      <c r="M214" s="4"/>
      <c r="N214" s="4"/>
      <c r="O214" s="4"/>
      <c r="P214" s="4"/>
      <c r="Q214" s="4"/>
      <c r="R214" s="4"/>
      <c r="S214" s="4"/>
      <c r="T214" s="4"/>
      <c r="U214" s="4"/>
      <c r="V214" s="4"/>
      <c r="W214" s="4"/>
      <c r="X214" s="4"/>
    </row>
    <row r="215" spans="1:24" ht="15.75" customHeight="1">
      <c r="A215" s="12"/>
      <c r="B215" s="12"/>
      <c r="C215" s="12"/>
      <c r="D215" s="13"/>
      <c r="E215" s="12"/>
      <c r="F215" s="4"/>
      <c r="G215" s="4"/>
      <c r="H215" s="4"/>
      <c r="I215" s="4"/>
      <c r="J215" s="4"/>
      <c r="K215" s="25"/>
      <c r="L215" s="43"/>
      <c r="M215" s="4"/>
      <c r="N215" s="4"/>
      <c r="O215" s="4"/>
      <c r="P215" s="4"/>
      <c r="Q215" s="4"/>
      <c r="R215" s="4"/>
      <c r="S215" s="4"/>
      <c r="T215" s="4"/>
      <c r="U215" s="4"/>
      <c r="V215" s="4"/>
      <c r="W215" s="4"/>
      <c r="X215" s="4"/>
    </row>
    <row r="216" spans="1:24" ht="15.75" customHeight="1">
      <c r="A216" s="12"/>
      <c r="B216" s="12"/>
      <c r="C216" s="12"/>
      <c r="D216" s="13"/>
      <c r="E216" s="12"/>
      <c r="F216" s="4"/>
      <c r="G216" s="4"/>
      <c r="H216" s="4"/>
      <c r="I216" s="4"/>
      <c r="J216" s="4"/>
      <c r="K216" s="25"/>
      <c r="L216" s="43"/>
      <c r="M216" s="4"/>
      <c r="N216" s="4"/>
      <c r="O216" s="4"/>
      <c r="P216" s="4"/>
      <c r="Q216" s="4"/>
      <c r="R216" s="4"/>
      <c r="S216" s="4"/>
      <c r="T216" s="4"/>
      <c r="U216" s="4"/>
      <c r="V216" s="4"/>
      <c r="W216" s="4"/>
      <c r="X216" s="4"/>
    </row>
    <row r="217" spans="1:24" ht="15.75" customHeight="1">
      <c r="A217" s="12"/>
      <c r="B217" s="12"/>
      <c r="C217" s="12"/>
      <c r="D217" s="13"/>
      <c r="E217" s="12"/>
      <c r="F217" s="4"/>
      <c r="G217" s="4"/>
      <c r="H217" s="4"/>
      <c r="I217" s="4"/>
      <c r="J217" s="4"/>
      <c r="K217" s="25"/>
      <c r="L217" s="43"/>
      <c r="M217" s="4"/>
      <c r="N217" s="4"/>
      <c r="O217" s="4"/>
      <c r="P217" s="4"/>
      <c r="Q217" s="4"/>
      <c r="R217" s="4"/>
      <c r="S217" s="4"/>
      <c r="T217" s="4"/>
      <c r="U217" s="4"/>
      <c r="V217" s="4"/>
      <c r="W217" s="4"/>
      <c r="X217" s="4"/>
    </row>
    <row r="218" spans="1:24" ht="15.75" customHeight="1">
      <c r="A218" s="12"/>
      <c r="B218" s="12"/>
      <c r="C218" s="12"/>
      <c r="D218" s="13"/>
      <c r="E218" s="12"/>
      <c r="F218" s="4"/>
      <c r="G218" s="4"/>
      <c r="H218" s="4"/>
      <c r="I218" s="4"/>
      <c r="J218" s="4"/>
      <c r="K218" s="25"/>
      <c r="L218" s="43"/>
      <c r="M218" s="4"/>
      <c r="N218" s="4"/>
      <c r="O218" s="4"/>
      <c r="P218" s="4"/>
      <c r="Q218" s="4"/>
      <c r="R218" s="4"/>
      <c r="S218" s="4"/>
      <c r="T218" s="4"/>
      <c r="U218" s="4"/>
      <c r="V218" s="4"/>
      <c r="W218" s="4"/>
      <c r="X218" s="4"/>
    </row>
    <row r="219" spans="1:24" ht="15.75" customHeight="1">
      <c r="A219" s="12"/>
      <c r="B219" s="12"/>
      <c r="C219" s="12"/>
      <c r="D219" s="13"/>
      <c r="E219" s="12"/>
      <c r="F219" s="4"/>
      <c r="G219" s="4"/>
      <c r="H219" s="4"/>
      <c r="I219" s="4"/>
      <c r="J219" s="4"/>
      <c r="K219" s="25"/>
      <c r="L219" s="43"/>
      <c r="M219" s="4"/>
      <c r="N219" s="4"/>
      <c r="O219" s="4"/>
      <c r="P219" s="4"/>
      <c r="Q219" s="4"/>
      <c r="R219" s="4"/>
      <c r="S219" s="4"/>
      <c r="T219" s="4"/>
      <c r="U219" s="4"/>
      <c r="V219" s="4"/>
      <c r="W219" s="4"/>
      <c r="X219" s="4"/>
    </row>
    <row r="220" spans="1:24" ht="15.75" customHeight="1">
      <c r="A220" s="12"/>
      <c r="B220" s="12"/>
      <c r="C220" s="12"/>
      <c r="D220" s="13"/>
      <c r="E220" s="12"/>
      <c r="F220" s="4"/>
      <c r="G220" s="4"/>
      <c r="H220" s="4"/>
      <c r="I220" s="4"/>
      <c r="J220" s="4"/>
      <c r="K220" s="25"/>
      <c r="L220" s="43"/>
      <c r="M220" s="4"/>
      <c r="N220" s="4"/>
      <c r="O220" s="4"/>
      <c r="P220" s="4"/>
      <c r="Q220" s="4"/>
      <c r="R220" s="4"/>
      <c r="S220" s="4"/>
      <c r="T220" s="4"/>
      <c r="U220" s="4"/>
      <c r="V220" s="4"/>
      <c r="W220" s="4"/>
      <c r="X220" s="4"/>
    </row>
    <row r="221" spans="1:24" ht="15.75" customHeight="1">
      <c r="A221" s="12"/>
      <c r="B221" s="12"/>
      <c r="C221" s="12"/>
      <c r="D221" s="13"/>
      <c r="E221" s="12"/>
      <c r="F221" s="4"/>
      <c r="G221" s="4"/>
      <c r="H221" s="4"/>
      <c r="I221" s="4"/>
      <c r="J221" s="4"/>
      <c r="K221" s="25"/>
      <c r="L221" s="43"/>
      <c r="M221" s="4"/>
      <c r="N221" s="4"/>
      <c r="O221" s="4"/>
      <c r="P221" s="4"/>
      <c r="Q221" s="4"/>
      <c r="R221" s="4"/>
      <c r="S221" s="4"/>
      <c r="T221" s="4"/>
      <c r="U221" s="4"/>
      <c r="V221" s="4"/>
      <c r="W221" s="4"/>
      <c r="X221" s="4"/>
    </row>
    <row r="222" spans="1:24" ht="15.75" customHeight="1">
      <c r="A222" s="12"/>
      <c r="B222" s="12"/>
      <c r="C222" s="12"/>
      <c r="D222" s="13"/>
      <c r="E222" s="12"/>
      <c r="F222" s="4"/>
      <c r="G222" s="4"/>
      <c r="H222" s="4"/>
      <c r="I222" s="4"/>
      <c r="J222" s="4"/>
      <c r="K222" s="25"/>
      <c r="L222" s="43"/>
      <c r="M222" s="4"/>
      <c r="N222" s="4"/>
      <c r="O222" s="4"/>
      <c r="P222" s="4"/>
      <c r="Q222" s="4"/>
      <c r="R222" s="4"/>
      <c r="S222" s="4"/>
      <c r="T222" s="4"/>
      <c r="U222" s="4"/>
      <c r="V222" s="4"/>
      <c r="W222" s="4"/>
      <c r="X222" s="4"/>
    </row>
    <row r="223" spans="1:24" ht="15.75" customHeight="1">
      <c r="A223" s="12"/>
      <c r="B223" s="12"/>
      <c r="C223" s="12"/>
      <c r="D223" s="13"/>
      <c r="E223" s="12"/>
      <c r="F223" s="4"/>
      <c r="G223" s="4"/>
      <c r="H223" s="4"/>
      <c r="I223" s="4"/>
      <c r="J223" s="4"/>
      <c r="K223" s="25"/>
      <c r="L223" s="43"/>
      <c r="M223" s="4"/>
      <c r="N223" s="4"/>
      <c r="O223" s="4"/>
      <c r="P223" s="4"/>
      <c r="Q223" s="4"/>
      <c r="R223" s="4"/>
      <c r="S223" s="4"/>
      <c r="T223" s="4"/>
      <c r="U223" s="4"/>
      <c r="V223" s="4"/>
      <c r="W223" s="4"/>
      <c r="X223" s="4"/>
    </row>
    <row r="224" spans="1:24" ht="15.75" customHeight="1">
      <c r="A224" s="12"/>
      <c r="B224" s="12"/>
      <c r="C224" s="12"/>
      <c r="D224" s="13"/>
      <c r="E224" s="12"/>
      <c r="F224" s="4"/>
      <c r="G224" s="4"/>
      <c r="H224" s="4"/>
      <c r="I224" s="4"/>
      <c r="J224" s="4"/>
      <c r="K224" s="25"/>
      <c r="L224" s="43"/>
      <c r="M224" s="4"/>
      <c r="N224" s="4"/>
      <c r="O224" s="4"/>
      <c r="P224" s="4"/>
      <c r="Q224" s="4"/>
      <c r="R224" s="4"/>
      <c r="S224" s="4"/>
      <c r="T224" s="4"/>
      <c r="U224" s="4"/>
      <c r="V224" s="4"/>
      <c r="W224" s="4"/>
      <c r="X224" s="4"/>
    </row>
    <row r="225" spans="1:24" ht="15.75" customHeight="1">
      <c r="A225" s="12"/>
      <c r="B225" s="12"/>
      <c r="C225" s="12"/>
      <c r="D225" s="13"/>
      <c r="E225" s="12"/>
      <c r="F225" s="4"/>
      <c r="G225" s="4"/>
      <c r="H225" s="4"/>
      <c r="I225" s="4"/>
      <c r="J225" s="4"/>
      <c r="K225" s="25"/>
      <c r="L225" s="43"/>
      <c r="M225" s="4"/>
      <c r="N225" s="4"/>
      <c r="O225" s="4"/>
      <c r="P225" s="4"/>
      <c r="Q225" s="4"/>
      <c r="R225" s="4"/>
      <c r="S225" s="4"/>
      <c r="T225" s="4"/>
      <c r="U225" s="4"/>
      <c r="V225" s="4"/>
      <c r="W225" s="4"/>
      <c r="X225" s="4"/>
    </row>
    <row r="226" spans="1:24" ht="15.75" customHeight="1">
      <c r="A226" s="12"/>
      <c r="B226" s="12"/>
      <c r="C226" s="12"/>
      <c r="D226" s="13"/>
      <c r="E226" s="12"/>
      <c r="F226" s="4"/>
      <c r="G226" s="4"/>
      <c r="H226" s="4"/>
      <c r="I226" s="4"/>
      <c r="J226" s="4"/>
      <c r="K226" s="25"/>
      <c r="L226" s="43"/>
      <c r="M226" s="4"/>
      <c r="N226" s="4"/>
      <c r="O226" s="4"/>
      <c r="P226" s="4"/>
      <c r="Q226" s="4"/>
      <c r="R226" s="4"/>
      <c r="S226" s="4"/>
      <c r="T226" s="4"/>
      <c r="U226" s="4"/>
      <c r="V226" s="4"/>
      <c r="W226" s="4"/>
      <c r="X226" s="4"/>
    </row>
    <row r="227" spans="1:24" ht="15.75" customHeight="1">
      <c r="A227" s="12"/>
      <c r="B227" s="12"/>
      <c r="C227" s="12"/>
      <c r="D227" s="13"/>
      <c r="E227" s="12"/>
      <c r="F227" s="4"/>
      <c r="G227" s="4"/>
      <c r="H227" s="4"/>
      <c r="I227" s="4"/>
      <c r="J227" s="4"/>
      <c r="K227" s="25"/>
      <c r="L227" s="43"/>
      <c r="M227" s="4"/>
      <c r="N227" s="4"/>
      <c r="O227" s="4"/>
      <c r="P227" s="4"/>
      <c r="Q227" s="4"/>
      <c r="R227" s="4"/>
      <c r="S227" s="4"/>
      <c r="T227" s="4"/>
      <c r="U227" s="4"/>
      <c r="V227" s="4"/>
      <c r="W227" s="4"/>
      <c r="X227" s="4"/>
    </row>
    <row r="228" spans="1:24" ht="15.75" customHeight="1">
      <c r="A228" s="12"/>
      <c r="B228" s="12"/>
      <c r="C228" s="12"/>
      <c r="D228" s="13"/>
      <c r="E228" s="12"/>
      <c r="F228" s="4"/>
      <c r="G228" s="4"/>
      <c r="H228" s="4"/>
      <c r="I228" s="4"/>
      <c r="J228" s="4"/>
      <c r="K228" s="25"/>
      <c r="L228" s="43"/>
      <c r="M228" s="4"/>
      <c r="N228" s="4"/>
      <c r="O228" s="4"/>
      <c r="P228" s="4"/>
      <c r="Q228" s="4"/>
      <c r="R228" s="4"/>
      <c r="S228" s="4"/>
      <c r="T228" s="4"/>
      <c r="U228" s="4"/>
      <c r="V228" s="4"/>
      <c r="W228" s="4"/>
      <c r="X228" s="4"/>
    </row>
    <row r="229" spans="1:24" ht="15.75" customHeight="1">
      <c r="A229" s="12"/>
      <c r="B229" s="12"/>
      <c r="C229" s="12"/>
      <c r="D229" s="13"/>
      <c r="E229" s="12"/>
      <c r="F229" s="4"/>
      <c r="G229" s="4"/>
      <c r="H229" s="4"/>
      <c r="I229" s="4"/>
      <c r="J229" s="4"/>
      <c r="K229" s="25"/>
      <c r="L229" s="43"/>
      <c r="M229" s="4"/>
      <c r="N229" s="4"/>
      <c r="O229" s="4"/>
      <c r="P229" s="4"/>
      <c r="Q229" s="4"/>
      <c r="R229" s="4"/>
      <c r="S229" s="4"/>
      <c r="T229" s="4"/>
      <c r="U229" s="4"/>
      <c r="V229" s="4"/>
      <c r="W229" s="4"/>
      <c r="X229" s="4"/>
    </row>
    <row r="230" spans="1:24" ht="15.75" customHeight="1">
      <c r="A230" s="12"/>
      <c r="B230" s="12"/>
      <c r="C230" s="12"/>
      <c r="D230" s="13"/>
      <c r="E230" s="12"/>
      <c r="F230" s="4"/>
      <c r="G230" s="4"/>
      <c r="H230" s="4"/>
      <c r="I230" s="4"/>
      <c r="J230" s="4"/>
      <c r="K230" s="25"/>
      <c r="L230" s="43"/>
      <c r="M230" s="4"/>
      <c r="N230" s="4"/>
      <c r="O230" s="4"/>
      <c r="P230" s="4"/>
      <c r="Q230" s="4"/>
      <c r="R230" s="4"/>
      <c r="S230" s="4"/>
      <c r="T230" s="4"/>
      <c r="U230" s="4"/>
      <c r="V230" s="4"/>
      <c r="W230" s="4"/>
      <c r="X230" s="4"/>
    </row>
    <row r="231" spans="1:24" ht="15.75" customHeight="1">
      <c r="A231" s="12"/>
      <c r="B231" s="12"/>
      <c r="C231" s="12"/>
      <c r="D231" s="13"/>
      <c r="E231" s="12"/>
      <c r="F231" s="4"/>
      <c r="G231" s="4"/>
      <c r="H231" s="4"/>
      <c r="I231" s="4"/>
      <c r="J231" s="4"/>
      <c r="K231" s="25"/>
      <c r="L231" s="43"/>
      <c r="M231" s="4"/>
      <c r="N231" s="4"/>
      <c r="O231" s="4"/>
      <c r="P231" s="4"/>
      <c r="Q231" s="4"/>
      <c r="R231" s="4"/>
      <c r="S231" s="4"/>
      <c r="T231" s="4"/>
      <c r="U231" s="4"/>
      <c r="V231" s="4"/>
      <c r="W231" s="4"/>
      <c r="X231" s="4"/>
    </row>
    <row r="232" spans="1:24" ht="15.75" customHeight="1">
      <c r="A232" s="12"/>
      <c r="B232" s="12"/>
      <c r="C232" s="12"/>
      <c r="D232" s="13"/>
      <c r="E232" s="12"/>
      <c r="F232" s="4"/>
      <c r="G232" s="4"/>
      <c r="H232" s="4"/>
      <c r="I232" s="4"/>
      <c r="J232" s="4"/>
      <c r="K232" s="25"/>
      <c r="L232" s="43"/>
      <c r="M232" s="4"/>
      <c r="N232" s="4"/>
      <c r="O232" s="4"/>
      <c r="P232" s="4"/>
      <c r="Q232" s="4"/>
      <c r="R232" s="4"/>
      <c r="S232" s="4"/>
      <c r="T232" s="4"/>
      <c r="U232" s="4"/>
      <c r="V232" s="4"/>
      <c r="W232" s="4"/>
      <c r="X232" s="4"/>
    </row>
    <row r="233" spans="1:24" ht="15.75" customHeight="1">
      <c r="A233" s="12"/>
      <c r="B233" s="12"/>
      <c r="C233" s="12"/>
      <c r="D233" s="13"/>
      <c r="E233" s="12"/>
      <c r="F233" s="4"/>
      <c r="G233" s="4"/>
      <c r="H233" s="4"/>
      <c r="I233" s="4"/>
      <c r="J233" s="4"/>
      <c r="K233" s="25"/>
      <c r="L233" s="43"/>
      <c r="M233" s="4"/>
      <c r="N233" s="4"/>
      <c r="O233" s="4"/>
      <c r="P233" s="4"/>
      <c r="Q233" s="4"/>
      <c r="R233" s="4"/>
      <c r="S233" s="4"/>
      <c r="T233" s="4"/>
      <c r="U233" s="4"/>
      <c r="V233" s="4"/>
      <c r="W233" s="4"/>
      <c r="X233" s="4"/>
    </row>
    <row r="234" spans="1:24" ht="15.75" customHeight="1">
      <c r="A234" s="12"/>
      <c r="B234" s="12"/>
      <c r="C234" s="12"/>
      <c r="D234" s="13"/>
      <c r="E234" s="12"/>
      <c r="F234" s="4"/>
      <c r="G234" s="4"/>
      <c r="H234" s="4"/>
      <c r="I234" s="4"/>
      <c r="J234" s="4"/>
      <c r="K234" s="25"/>
      <c r="L234" s="43"/>
      <c r="M234" s="4"/>
      <c r="N234" s="4"/>
      <c r="O234" s="4"/>
      <c r="P234" s="4"/>
      <c r="Q234" s="4"/>
      <c r="R234" s="4"/>
      <c r="S234" s="4"/>
      <c r="T234" s="4"/>
      <c r="U234" s="4"/>
      <c r="V234" s="4"/>
      <c r="W234" s="4"/>
      <c r="X234" s="4"/>
    </row>
    <row r="235" spans="1:24" ht="15.75" customHeight="1">
      <c r="A235" s="12"/>
      <c r="B235" s="12"/>
      <c r="C235" s="12"/>
      <c r="D235" s="13"/>
      <c r="E235" s="12"/>
      <c r="F235" s="4"/>
      <c r="G235" s="4"/>
      <c r="H235" s="4"/>
      <c r="I235" s="4"/>
      <c r="J235" s="4"/>
      <c r="K235" s="25"/>
      <c r="L235" s="43"/>
      <c r="M235" s="4"/>
      <c r="N235" s="4"/>
      <c r="O235" s="4"/>
      <c r="P235" s="4"/>
      <c r="Q235" s="4"/>
      <c r="R235" s="4"/>
      <c r="S235" s="4"/>
      <c r="T235" s="4"/>
      <c r="U235" s="4"/>
      <c r="V235" s="4"/>
      <c r="W235" s="4"/>
      <c r="X235" s="4"/>
    </row>
    <row r="236" spans="1:24" ht="15.75" customHeight="1">
      <c r="A236" s="12"/>
      <c r="B236" s="12"/>
      <c r="C236" s="12"/>
      <c r="D236" s="13"/>
      <c r="E236" s="12"/>
      <c r="F236" s="4"/>
      <c r="G236" s="4"/>
      <c r="H236" s="4"/>
      <c r="I236" s="4"/>
      <c r="J236" s="4"/>
      <c r="K236" s="25"/>
      <c r="L236" s="43"/>
      <c r="M236" s="4"/>
      <c r="N236" s="4"/>
      <c r="O236" s="4"/>
      <c r="P236" s="4"/>
      <c r="Q236" s="4"/>
      <c r="R236" s="4"/>
      <c r="S236" s="4"/>
      <c r="T236" s="4"/>
      <c r="U236" s="4"/>
      <c r="V236" s="4"/>
      <c r="W236" s="4"/>
      <c r="X236" s="4"/>
    </row>
    <row r="237" spans="1:24" ht="15.75" customHeight="1">
      <c r="A237" s="12"/>
      <c r="B237" s="12"/>
      <c r="C237" s="12"/>
      <c r="D237" s="13"/>
      <c r="E237" s="12"/>
      <c r="F237" s="4"/>
      <c r="G237" s="4"/>
      <c r="H237" s="4"/>
      <c r="I237" s="4"/>
      <c r="J237" s="4"/>
      <c r="K237" s="25"/>
      <c r="L237" s="43"/>
      <c r="M237" s="4"/>
      <c r="N237" s="4"/>
      <c r="O237" s="4"/>
      <c r="P237" s="4"/>
      <c r="Q237" s="4"/>
      <c r="R237" s="4"/>
      <c r="S237" s="4"/>
      <c r="T237" s="4"/>
      <c r="U237" s="4"/>
      <c r="V237" s="4"/>
      <c r="W237" s="4"/>
      <c r="X237" s="4"/>
    </row>
    <row r="238" spans="1:24" ht="15.75" customHeight="1">
      <c r="A238" s="12"/>
      <c r="B238" s="12"/>
      <c r="C238" s="12"/>
      <c r="D238" s="13"/>
      <c r="E238" s="12"/>
      <c r="F238" s="4"/>
      <c r="G238" s="4"/>
      <c r="H238" s="4"/>
      <c r="I238" s="4"/>
      <c r="J238" s="4"/>
      <c r="K238" s="25"/>
      <c r="L238" s="43"/>
      <c r="M238" s="4"/>
      <c r="N238" s="4"/>
      <c r="O238" s="4"/>
      <c r="P238" s="4"/>
      <c r="Q238" s="4"/>
      <c r="R238" s="4"/>
      <c r="S238" s="4"/>
      <c r="T238" s="4"/>
      <c r="U238" s="4"/>
      <c r="V238" s="4"/>
      <c r="W238" s="4"/>
      <c r="X238" s="4"/>
    </row>
    <row r="239" spans="1:24" ht="15.75" customHeight="1">
      <c r="A239" s="12"/>
      <c r="B239" s="12"/>
      <c r="C239" s="12"/>
      <c r="D239" s="13"/>
      <c r="E239" s="12"/>
      <c r="F239" s="4"/>
      <c r="G239" s="4"/>
      <c r="H239" s="4"/>
      <c r="I239" s="4"/>
      <c r="J239" s="4"/>
      <c r="K239" s="25"/>
      <c r="L239" s="43"/>
      <c r="M239" s="4"/>
      <c r="N239" s="4"/>
      <c r="O239" s="4"/>
      <c r="P239" s="4"/>
      <c r="Q239" s="4"/>
      <c r="R239" s="4"/>
      <c r="S239" s="4"/>
      <c r="T239" s="4"/>
      <c r="U239" s="4"/>
      <c r="V239" s="4"/>
      <c r="W239" s="4"/>
      <c r="X239" s="4"/>
    </row>
    <row r="240" spans="1:24" ht="15.75" customHeight="1">
      <c r="A240" s="12"/>
      <c r="B240" s="12"/>
      <c r="C240" s="12"/>
      <c r="D240" s="13"/>
      <c r="E240" s="12"/>
      <c r="F240" s="4"/>
      <c r="G240" s="4"/>
      <c r="H240" s="4"/>
      <c r="I240" s="4"/>
      <c r="J240" s="4"/>
      <c r="K240" s="25"/>
      <c r="L240" s="43"/>
      <c r="M240" s="4"/>
      <c r="N240" s="4"/>
      <c r="O240" s="4"/>
      <c r="P240" s="4"/>
      <c r="Q240" s="4"/>
      <c r="R240" s="4"/>
      <c r="S240" s="4"/>
      <c r="T240" s="4"/>
      <c r="U240" s="4"/>
      <c r="V240" s="4"/>
      <c r="W240" s="4"/>
      <c r="X240" s="4"/>
    </row>
    <row r="241" spans="1:24" ht="15.75" customHeight="1">
      <c r="A241" s="12"/>
      <c r="B241" s="12"/>
      <c r="C241" s="12"/>
      <c r="D241" s="13"/>
      <c r="E241" s="12"/>
      <c r="F241" s="4"/>
      <c r="G241" s="4"/>
      <c r="H241" s="4"/>
      <c r="I241" s="4"/>
      <c r="J241" s="4"/>
      <c r="K241" s="25"/>
      <c r="L241" s="43"/>
      <c r="M241" s="4"/>
      <c r="N241" s="4"/>
      <c r="O241" s="4"/>
      <c r="P241" s="4"/>
      <c r="Q241" s="4"/>
      <c r="R241" s="4"/>
      <c r="S241" s="4"/>
      <c r="T241" s="4"/>
      <c r="U241" s="4"/>
      <c r="V241" s="4"/>
      <c r="W241" s="4"/>
      <c r="X241" s="4"/>
    </row>
    <row r="242" spans="1:24" ht="15.75" customHeight="1">
      <c r="A242" s="12"/>
      <c r="B242" s="12"/>
      <c r="C242" s="12"/>
      <c r="D242" s="13"/>
      <c r="E242" s="12"/>
      <c r="F242" s="4"/>
      <c r="G242" s="4"/>
      <c r="H242" s="4"/>
      <c r="I242" s="4"/>
      <c r="J242" s="4"/>
      <c r="K242" s="25"/>
      <c r="L242" s="43"/>
      <c r="M242" s="4"/>
      <c r="N242" s="4"/>
      <c r="O242" s="4"/>
      <c r="P242" s="4"/>
      <c r="Q242" s="4"/>
      <c r="R242" s="4"/>
      <c r="S242" s="4"/>
      <c r="T242" s="4"/>
      <c r="U242" s="4"/>
      <c r="V242" s="4"/>
      <c r="W242" s="4"/>
      <c r="X242" s="4"/>
    </row>
    <row r="243" spans="1:24" ht="15.75" customHeight="1">
      <c r="A243" s="12"/>
      <c r="B243" s="12"/>
      <c r="C243" s="12"/>
      <c r="D243" s="13"/>
      <c r="E243" s="12"/>
      <c r="F243" s="4"/>
      <c r="G243" s="4"/>
      <c r="H243" s="4"/>
      <c r="I243" s="4"/>
      <c r="J243" s="4"/>
      <c r="K243" s="25"/>
      <c r="L243" s="43"/>
      <c r="M243" s="4"/>
      <c r="N243" s="4"/>
      <c r="O243" s="4"/>
      <c r="P243" s="4"/>
      <c r="Q243" s="4"/>
      <c r="R243" s="4"/>
      <c r="S243" s="4"/>
      <c r="T243" s="4"/>
      <c r="U243" s="4"/>
      <c r="V243" s="4"/>
      <c r="W243" s="4"/>
      <c r="X243" s="4"/>
    </row>
    <row r="244" spans="1:24" ht="15.75" customHeight="1">
      <c r="A244" s="12"/>
      <c r="B244" s="12"/>
      <c r="C244" s="12"/>
      <c r="D244" s="13"/>
      <c r="E244" s="12"/>
      <c r="F244" s="4"/>
      <c r="G244" s="4"/>
      <c r="H244" s="4"/>
      <c r="I244" s="4"/>
      <c r="J244" s="4"/>
      <c r="K244" s="25"/>
      <c r="L244" s="43"/>
      <c r="M244" s="4"/>
      <c r="N244" s="4"/>
      <c r="O244" s="4"/>
      <c r="P244" s="4"/>
      <c r="Q244" s="4"/>
      <c r="R244" s="4"/>
      <c r="S244" s="4"/>
      <c r="T244" s="4"/>
      <c r="U244" s="4"/>
      <c r="V244" s="4"/>
      <c r="W244" s="4"/>
      <c r="X244" s="4"/>
    </row>
    <row r="245" spans="1:24" ht="15.75" customHeight="1">
      <c r="A245" s="12"/>
      <c r="B245" s="12"/>
      <c r="C245" s="12"/>
      <c r="D245" s="13"/>
      <c r="E245" s="12"/>
      <c r="F245" s="4"/>
      <c r="G245" s="4"/>
      <c r="H245" s="4"/>
      <c r="I245" s="4"/>
      <c r="J245" s="4"/>
      <c r="K245" s="25"/>
      <c r="L245" s="43"/>
      <c r="M245" s="4"/>
      <c r="N245" s="4"/>
      <c r="O245" s="4"/>
      <c r="P245" s="4"/>
      <c r="Q245" s="4"/>
      <c r="R245" s="4"/>
      <c r="S245" s="4"/>
      <c r="T245" s="4"/>
      <c r="U245" s="4"/>
      <c r="V245" s="4"/>
      <c r="W245" s="4"/>
      <c r="X245" s="4"/>
    </row>
    <row r="246" spans="1:24" ht="15.75" customHeight="1">
      <c r="A246" s="12"/>
      <c r="B246" s="12"/>
      <c r="C246" s="12"/>
      <c r="D246" s="13"/>
      <c r="E246" s="12"/>
      <c r="F246" s="4"/>
      <c r="G246" s="4"/>
      <c r="H246" s="4"/>
      <c r="I246" s="4"/>
      <c r="J246" s="4"/>
      <c r="K246" s="25"/>
      <c r="L246" s="43"/>
      <c r="M246" s="4"/>
      <c r="N246" s="4"/>
      <c r="O246" s="4"/>
      <c r="P246" s="4"/>
      <c r="Q246" s="4"/>
      <c r="R246" s="4"/>
      <c r="S246" s="4"/>
      <c r="T246" s="4"/>
      <c r="U246" s="4"/>
      <c r="V246" s="4"/>
      <c r="W246" s="4"/>
      <c r="X246" s="4"/>
    </row>
    <row r="247" spans="1:24" ht="15.75" customHeight="1">
      <c r="A247" s="12"/>
      <c r="B247" s="12"/>
      <c r="C247" s="12"/>
      <c r="D247" s="13"/>
      <c r="E247" s="12"/>
      <c r="F247" s="4"/>
      <c r="G247" s="4"/>
      <c r="H247" s="4"/>
      <c r="I247" s="4"/>
      <c r="J247" s="4"/>
      <c r="K247" s="25"/>
      <c r="L247" s="43"/>
      <c r="M247" s="4"/>
      <c r="N247" s="4"/>
      <c r="O247" s="4"/>
      <c r="P247" s="4"/>
      <c r="Q247" s="4"/>
      <c r="R247" s="4"/>
      <c r="S247" s="4"/>
      <c r="T247" s="4"/>
      <c r="U247" s="4"/>
      <c r="V247" s="4"/>
      <c r="W247" s="4"/>
      <c r="X247" s="4"/>
    </row>
    <row r="248" spans="1:24" ht="15.75" customHeight="1">
      <c r="A248" s="12"/>
      <c r="B248" s="12"/>
      <c r="C248" s="12"/>
      <c r="D248" s="13"/>
      <c r="E248" s="12"/>
      <c r="F248" s="4"/>
      <c r="G248" s="4"/>
      <c r="H248" s="4"/>
      <c r="I248" s="4"/>
      <c r="J248" s="4"/>
      <c r="K248" s="25"/>
      <c r="L248" s="43"/>
      <c r="M248" s="4"/>
      <c r="N248" s="4"/>
      <c r="O248" s="4"/>
      <c r="P248" s="4"/>
      <c r="Q248" s="4"/>
      <c r="R248" s="4"/>
      <c r="S248" s="4"/>
      <c r="T248" s="4"/>
      <c r="U248" s="4"/>
      <c r="V248" s="4"/>
      <c r="W248" s="4"/>
      <c r="X248" s="4"/>
    </row>
    <row r="249" spans="1:24" ht="15.75" customHeight="1">
      <c r="A249" s="12"/>
      <c r="B249" s="12"/>
      <c r="C249" s="12"/>
      <c r="D249" s="13"/>
      <c r="E249" s="12"/>
      <c r="F249" s="4"/>
      <c r="G249" s="4"/>
      <c r="H249" s="4"/>
      <c r="I249" s="4"/>
      <c r="J249" s="4"/>
      <c r="K249" s="25"/>
      <c r="L249" s="43"/>
      <c r="M249" s="4"/>
      <c r="N249" s="4"/>
      <c r="O249" s="4"/>
      <c r="P249" s="4"/>
      <c r="Q249" s="4"/>
      <c r="R249" s="4"/>
      <c r="S249" s="4"/>
      <c r="T249" s="4"/>
      <c r="U249" s="4"/>
      <c r="V249" s="4"/>
      <c r="W249" s="4"/>
      <c r="X249" s="4"/>
    </row>
    <row r="250" spans="1:24" ht="15.75" customHeight="1">
      <c r="A250" s="12"/>
      <c r="B250" s="12"/>
      <c r="C250" s="12"/>
      <c r="D250" s="13"/>
      <c r="E250" s="12"/>
      <c r="F250" s="4"/>
      <c r="G250" s="4"/>
      <c r="H250" s="4"/>
      <c r="I250" s="4"/>
      <c r="J250" s="4"/>
      <c r="K250" s="25"/>
      <c r="L250" s="43"/>
      <c r="M250" s="4"/>
      <c r="N250" s="4"/>
      <c r="O250" s="4"/>
      <c r="P250" s="4"/>
      <c r="Q250" s="4"/>
      <c r="R250" s="4"/>
      <c r="S250" s="4"/>
      <c r="T250" s="4"/>
      <c r="U250" s="4"/>
      <c r="V250" s="4"/>
      <c r="W250" s="4"/>
      <c r="X250" s="4"/>
    </row>
    <row r="251" spans="1:24" ht="15.75" customHeight="1">
      <c r="A251" s="12"/>
      <c r="B251" s="12"/>
      <c r="C251" s="12"/>
      <c r="D251" s="13"/>
      <c r="E251" s="12"/>
      <c r="F251" s="4"/>
      <c r="G251" s="4"/>
      <c r="H251" s="4"/>
      <c r="I251" s="4"/>
      <c r="J251" s="4"/>
      <c r="K251" s="25"/>
      <c r="L251" s="43"/>
      <c r="M251" s="4"/>
      <c r="N251" s="4"/>
      <c r="O251" s="4"/>
      <c r="P251" s="4"/>
      <c r="Q251" s="4"/>
      <c r="R251" s="4"/>
      <c r="S251" s="4"/>
      <c r="T251" s="4"/>
      <c r="U251" s="4"/>
      <c r="V251" s="4"/>
      <c r="W251" s="4"/>
      <c r="X251" s="4"/>
    </row>
    <row r="252" spans="1:24" ht="15.75" customHeight="1">
      <c r="A252" s="12"/>
      <c r="B252" s="12"/>
      <c r="C252" s="12"/>
      <c r="D252" s="13"/>
      <c r="E252" s="12"/>
      <c r="F252" s="4"/>
      <c r="G252" s="4"/>
      <c r="H252" s="4"/>
      <c r="I252" s="4"/>
      <c r="J252" s="4"/>
      <c r="K252" s="25"/>
      <c r="L252" s="43"/>
      <c r="M252" s="4"/>
      <c r="N252" s="4"/>
      <c r="O252" s="4"/>
      <c r="P252" s="4"/>
      <c r="Q252" s="4"/>
      <c r="R252" s="4"/>
      <c r="S252" s="4"/>
      <c r="T252" s="4"/>
      <c r="U252" s="4"/>
      <c r="V252" s="4"/>
      <c r="W252" s="4"/>
      <c r="X252" s="4"/>
    </row>
    <row r="253" spans="1:24" ht="15.75" customHeight="1">
      <c r="A253" s="12"/>
      <c r="B253" s="12"/>
      <c r="C253" s="12"/>
      <c r="D253" s="13"/>
      <c r="E253" s="12"/>
      <c r="F253" s="4"/>
      <c r="G253" s="4"/>
      <c r="H253" s="4"/>
      <c r="I253" s="4"/>
      <c r="J253" s="4"/>
      <c r="K253" s="25"/>
      <c r="L253" s="43"/>
      <c r="M253" s="4"/>
      <c r="N253" s="4"/>
      <c r="O253" s="4"/>
      <c r="P253" s="4"/>
      <c r="Q253" s="4"/>
      <c r="R253" s="4"/>
      <c r="S253" s="4"/>
      <c r="T253" s="4"/>
      <c r="U253" s="4"/>
      <c r="V253" s="4"/>
      <c r="W253" s="4"/>
      <c r="X253" s="4"/>
    </row>
    <row r="254" spans="1:24" ht="15.75" customHeight="1">
      <c r="A254" s="12"/>
      <c r="B254" s="12"/>
      <c r="C254" s="12"/>
      <c r="D254" s="13"/>
      <c r="E254" s="12"/>
      <c r="F254" s="4"/>
      <c r="G254" s="4"/>
      <c r="H254" s="4"/>
      <c r="I254" s="4"/>
      <c r="J254" s="4"/>
      <c r="K254" s="25"/>
      <c r="L254" s="43"/>
      <c r="M254" s="4"/>
      <c r="N254" s="4"/>
      <c r="O254" s="4"/>
      <c r="P254" s="4"/>
      <c r="Q254" s="4"/>
      <c r="R254" s="4"/>
      <c r="S254" s="4"/>
      <c r="T254" s="4"/>
      <c r="U254" s="4"/>
      <c r="V254" s="4"/>
      <c r="W254" s="4"/>
      <c r="X254" s="4"/>
    </row>
    <row r="255" spans="1:24" ht="15.75" customHeight="1">
      <c r="A255" s="12"/>
      <c r="B255" s="12"/>
      <c r="C255" s="12"/>
      <c r="D255" s="13"/>
      <c r="E255" s="12"/>
      <c r="F255" s="4"/>
      <c r="G255" s="4"/>
      <c r="H255" s="4"/>
      <c r="I255" s="4"/>
      <c r="J255" s="4"/>
      <c r="K255" s="25"/>
      <c r="L255" s="43"/>
      <c r="M255" s="4"/>
      <c r="N255" s="4"/>
      <c r="O255" s="4"/>
      <c r="P255" s="4"/>
      <c r="Q255" s="4"/>
      <c r="R255" s="4"/>
      <c r="S255" s="4"/>
      <c r="T255" s="4"/>
      <c r="U255" s="4"/>
      <c r="V255" s="4"/>
      <c r="W255" s="4"/>
      <c r="X255" s="4"/>
    </row>
    <row r="256" spans="1:24" ht="15.75" customHeight="1">
      <c r="A256" s="12"/>
      <c r="B256" s="12"/>
      <c r="C256" s="12"/>
      <c r="D256" s="13"/>
      <c r="E256" s="12"/>
      <c r="F256" s="4"/>
      <c r="G256" s="4"/>
      <c r="H256" s="4"/>
      <c r="I256" s="4"/>
      <c r="J256" s="4"/>
      <c r="K256" s="25"/>
      <c r="L256" s="43"/>
      <c r="M256" s="4"/>
      <c r="N256" s="4"/>
      <c r="O256" s="4"/>
      <c r="P256" s="4"/>
      <c r="Q256" s="4"/>
      <c r="R256" s="4"/>
      <c r="S256" s="4"/>
      <c r="T256" s="4"/>
      <c r="U256" s="4"/>
      <c r="V256" s="4"/>
      <c r="W256" s="4"/>
      <c r="X256" s="4"/>
    </row>
    <row r="257" spans="1:24" ht="15.75" customHeight="1">
      <c r="A257" s="12"/>
      <c r="B257" s="12"/>
      <c r="C257" s="12"/>
      <c r="D257" s="13"/>
      <c r="E257" s="12"/>
      <c r="F257" s="4"/>
      <c r="G257" s="4"/>
      <c r="H257" s="4"/>
      <c r="I257" s="4"/>
      <c r="J257" s="4"/>
      <c r="K257" s="25"/>
      <c r="L257" s="43"/>
      <c r="M257" s="4"/>
      <c r="N257" s="4"/>
      <c r="O257" s="4"/>
      <c r="P257" s="4"/>
      <c r="Q257" s="4"/>
      <c r="R257" s="4"/>
      <c r="S257" s="4"/>
      <c r="T257" s="4"/>
      <c r="U257" s="4"/>
      <c r="V257" s="4"/>
      <c r="W257" s="4"/>
      <c r="X257" s="4"/>
    </row>
    <row r="258" spans="1:24" ht="15.75" customHeight="1">
      <c r="A258" s="12"/>
      <c r="B258" s="12"/>
      <c r="C258" s="12"/>
      <c r="D258" s="13"/>
      <c r="E258" s="12"/>
      <c r="F258" s="4"/>
      <c r="G258" s="4"/>
      <c r="H258" s="4"/>
      <c r="I258" s="4"/>
      <c r="J258" s="4"/>
      <c r="K258" s="25"/>
      <c r="L258" s="43"/>
      <c r="M258" s="4"/>
      <c r="N258" s="4"/>
      <c r="O258" s="4"/>
      <c r="P258" s="4"/>
      <c r="Q258" s="4"/>
      <c r="R258" s="4"/>
      <c r="S258" s="4"/>
      <c r="T258" s="4"/>
      <c r="U258" s="4"/>
      <c r="V258" s="4"/>
      <c r="W258" s="4"/>
      <c r="X258" s="4"/>
    </row>
    <row r="259" spans="1:24" ht="15.75" customHeight="1">
      <c r="A259" s="12"/>
      <c r="B259" s="12"/>
      <c r="C259" s="12"/>
      <c r="D259" s="13"/>
      <c r="E259" s="12"/>
      <c r="F259" s="4"/>
      <c r="G259" s="4"/>
      <c r="H259" s="4"/>
      <c r="I259" s="4"/>
      <c r="J259" s="4"/>
      <c r="K259" s="25"/>
      <c r="L259" s="43"/>
      <c r="M259" s="4"/>
      <c r="N259" s="4"/>
      <c r="O259" s="4"/>
      <c r="P259" s="4"/>
      <c r="Q259" s="4"/>
      <c r="R259" s="4"/>
      <c r="S259" s="4"/>
      <c r="T259" s="4"/>
      <c r="U259" s="4"/>
      <c r="V259" s="4"/>
      <c r="W259" s="4"/>
      <c r="X259" s="4"/>
    </row>
    <row r="260" spans="1:24" ht="15.75" customHeight="1">
      <c r="A260" s="12"/>
      <c r="B260" s="12"/>
      <c r="C260" s="12"/>
      <c r="D260" s="13"/>
      <c r="E260" s="12"/>
      <c r="F260" s="4"/>
      <c r="G260" s="4"/>
      <c r="H260" s="4"/>
      <c r="I260" s="4"/>
      <c r="J260" s="4"/>
      <c r="K260" s="25"/>
      <c r="L260" s="43"/>
      <c r="M260" s="4"/>
      <c r="N260" s="4"/>
      <c r="O260" s="4"/>
      <c r="P260" s="4"/>
      <c r="Q260" s="4"/>
      <c r="R260" s="4"/>
      <c r="S260" s="4"/>
      <c r="T260" s="4"/>
      <c r="U260" s="4"/>
      <c r="V260" s="4"/>
      <c r="W260" s="4"/>
      <c r="X260" s="4"/>
    </row>
    <row r="261" spans="1:24" ht="15.75" customHeight="1">
      <c r="A261" s="12"/>
      <c r="B261" s="12"/>
      <c r="C261" s="12"/>
      <c r="D261" s="13"/>
      <c r="E261" s="12"/>
      <c r="F261" s="4"/>
      <c r="G261" s="4"/>
      <c r="H261" s="4"/>
      <c r="I261" s="4"/>
      <c r="J261" s="4"/>
      <c r="K261" s="25"/>
      <c r="L261" s="43"/>
      <c r="M261" s="4"/>
      <c r="N261" s="4"/>
      <c r="O261" s="4"/>
      <c r="P261" s="4"/>
      <c r="Q261" s="4"/>
      <c r="R261" s="4"/>
      <c r="S261" s="4"/>
      <c r="T261" s="4"/>
      <c r="U261" s="4"/>
      <c r="V261" s="4"/>
      <c r="W261" s="4"/>
      <c r="X261" s="4"/>
    </row>
    <row r="262" spans="1:24" ht="15.75" customHeight="1">
      <c r="A262" s="12"/>
      <c r="B262" s="12"/>
      <c r="C262" s="12"/>
      <c r="D262" s="13"/>
      <c r="E262" s="12"/>
      <c r="F262" s="4"/>
      <c r="G262" s="4"/>
      <c r="H262" s="4"/>
      <c r="I262" s="4"/>
      <c r="J262" s="4"/>
      <c r="K262" s="25"/>
      <c r="L262" s="43"/>
      <c r="M262" s="4"/>
      <c r="N262" s="4"/>
      <c r="O262" s="4"/>
      <c r="P262" s="4"/>
      <c r="Q262" s="4"/>
      <c r="R262" s="4"/>
      <c r="S262" s="4"/>
      <c r="T262" s="4"/>
      <c r="U262" s="4"/>
      <c r="V262" s="4"/>
      <c r="W262" s="4"/>
      <c r="X262" s="4"/>
    </row>
    <row r="263" spans="1:24" ht="15.75" customHeight="1">
      <c r="A263" s="12"/>
      <c r="B263" s="12"/>
      <c r="C263" s="12"/>
      <c r="D263" s="13"/>
      <c r="E263" s="12"/>
      <c r="F263" s="4"/>
      <c r="G263" s="4"/>
      <c r="H263" s="4"/>
      <c r="I263" s="4"/>
      <c r="J263" s="4"/>
      <c r="K263" s="25"/>
      <c r="L263" s="43"/>
      <c r="M263" s="4"/>
      <c r="N263" s="4"/>
      <c r="O263" s="4"/>
      <c r="P263" s="4"/>
      <c r="Q263" s="4"/>
      <c r="R263" s="4"/>
      <c r="S263" s="4"/>
      <c r="T263" s="4"/>
      <c r="U263" s="4"/>
      <c r="V263" s="4"/>
      <c r="W263" s="4"/>
      <c r="X263" s="4"/>
    </row>
    <row r="264" spans="1:24" ht="15.75" customHeight="1">
      <c r="A264" s="12"/>
      <c r="B264" s="12"/>
      <c r="C264" s="12"/>
      <c r="D264" s="13"/>
      <c r="E264" s="12"/>
      <c r="F264" s="4"/>
      <c r="G264" s="4"/>
      <c r="H264" s="4"/>
      <c r="I264" s="4"/>
      <c r="J264" s="4"/>
      <c r="K264" s="25"/>
      <c r="L264" s="43"/>
      <c r="M264" s="4"/>
      <c r="N264" s="4"/>
      <c r="O264" s="4"/>
      <c r="P264" s="4"/>
      <c r="Q264" s="4"/>
      <c r="R264" s="4"/>
      <c r="S264" s="4"/>
      <c r="T264" s="4"/>
      <c r="U264" s="4"/>
      <c r="V264" s="4"/>
      <c r="W264" s="4"/>
      <c r="X264" s="4"/>
    </row>
    <row r="265" spans="1:24" ht="15.75" customHeight="1">
      <c r="A265" s="12"/>
      <c r="B265" s="12"/>
      <c r="C265" s="12"/>
      <c r="D265" s="13"/>
      <c r="E265" s="12"/>
      <c r="F265" s="4"/>
      <c r="G265" s="4"/>
      <c r="H265" s="4"/>
      <c r="I265" s="4"/>
      <c r="J265" s="4"/>
      <c r="K265" s="25"/>
      <c r="L265" s="43"/>
      <c r="M265" s="4"/>
      <c r="N265" s="4"/>
      <c r="O265" s="4"/>
      <c r="P265" s="4"/>
      <c r="Q265" s="4"/>
      <c r="R265" s="4"/>
      <c r="S265" s="4"/>
      <c r="T265" s="4"/>
      <c r="U265" s="4"/>
      <c r="V265" s="4"/>
      <c r="W265" s="4"/>
      <c r="X265" s="4"/>
    </row>
    <row r="266" spans="1:24" ht="15.75" customHeight="1">
      <c r="A266" s="12"/>
      <c r="B266" s="12"/>
      <c r="C266" s="12"/>
      <c r="D266" s="13"/>
      <c r="E266" s="12"/>
      <c r="F266" s="4"/>
      <c r="G266" s="4"/>
      <c r="H266" s="4"/>
      <c r="I266" s="4"/>
      <c r="J266" s="4"/>
      <c r="K266" s="25"/>
      <c r="L266" s="43"/>
      <c r="M266" s="4"/>
      <c r="N266" s="4"/>
      <c r="O266" s="4"/>
      <c r="P266" s="4"/>
      <c r="Q266" s="4"/>
      <c r="R266" s="4"/>
      <c r="S266" s="4"/>
      <c r="T266" s="4"/>
      <c r="U266" s="4"/>
      <c r="V266" s="4"/>
      <c r="W266" s="4"/>
      <c r="X266" s="4"/>
    </row>
    <row r="267" spans="1:24" ht="15.75" customHeight="1">
      <c r="A267" s="12"/>
      <c r="B267" s="12"/>
      <c r="C267" s="12"/>
      <c r="D267" s="13"/>
      <c r="E267" s="12"/>
      <c r="F267" s="4"/>
      <c r="G267" s="4"/>
      <c r="H267" s="4"/>
      <c r="I267" s="4"/>
      <c r="J267" s="4"/>
      <c r="K267" s="25"/>
      <c r="L267" s="43"/>
      <c r="M267" s="4"/>
      <c r="N267" s="4"/>
      <c r="O267" s="4"/>
      <c r="P267" s="4"/>
      <c r="Q267" s="4"/>
      <c r="R267" s="4"/>
      <c r="S267" s="4"/>
      <c r="T267" s="4"/>
      <c r="U267" s="4"/>
      <c r="V267" s="4"/>
      <c r="W267" s="4"/>
      <c r="X267" s="4"/>
    </row>
    <row r="268" spans="1:24" ht="15.75" customHeight="1">
      <c r="A268" s="12"/>
      <c r="B268" s="12"/>
      <c r="C268" s="12"/>
      <c r="D268" s="13"/>
      <c r="E268" s="12"/>
      <c r="F268" s="4"/>
      <c r="G268" s="4"/>
      <c r="H268" s="4"/>
      <c r="I268" s="4"/>
      <c r="J268" s="4"/>
      <c r="K268" s="25"/>
      <c r="L268" s="43"/>
      <c r="M268" s="4"/>
      <c r="N268" s="4"/>
      <c r="O268" s="4"/>
      <c r="P268" s="4"/>
      <c r="Q268" s="4"/>
      <c r="R268" s="4"/>
      <c r="S268" s="4"/>
      <c r="T268" s="4"/>
      <c r="U268" s="4"/>
      <c r="V268" s="4"/>
      <c r="W268" s="4"/>
      <c r="X268" s="4"/>
    </row>
    <row r="269" spans="1:24" ht="15.75" customHeight="1">
      <c r="A269" s="12"/>
      <c r="B269" s="12"/>
      <c r="C269" s="12"/>
      <c r="D269" s="13"/>
      <c r="E269" s="12"/>
      <c r="F269" s="4"/>
      <c r="G269" s="4"/>
      <c r="H269" s="4"/>
      <c r="I269" s="4"/>
      <c r="J269" s="4"/>
      <c r="K269" s="25"/>
      <c r="L269" s="43"/>
      <c r="M269" s="4"/>
      <c r="N269" s="4"/>
      <c r="O269" s="4"/>
      <c r="P269" s="4"/>
      <c r="Q269" s="4"/>
      <c r="R269" s="4"/>
      <c r="S269" s="4"/>
      <c r="T269" s="4"/>
      <c r="U269" s="4"/>
      <c r="V269" s="4"/>
      <c r="W269" s="4"/>
      <c r="X269" s="4"/>
    </row>
    <row r="270" spans="1:24" ht="15.75" customHeight="1">
      <c r="A270" s="12"/>
      <c r="B270" s="12"/>
      <c r="C270" s="12"/>
      <c r="D270" s="13"/>
      <c r="E270" s="12"/>
      <c r="F270" s="4"/>
      <c r="G270" s="4"/>
      <c r="H270" s="4"/>
      <c r="I270" s="4"/>
      <c r="J270" s="4"/>
      <c r="K270" s="25"/>
      <c r="L270" s="43"/>
      <c r="M270" s="4"/>
      <c r="N270" s="4"/>
      <c r="O270" s="4"/>
      <c r="P270" s="4"/>
      <c r="Q270" s="4"/>
      <c r="R270" s="4"/>
      <c r="S270" s="4"/>
      <c r="T270" s="4"/>
      <c r="U270" s="4"/>
      <c r="V270" s="4"/>
      <c r="W270" s="4"/>
      <c r="X270" s="4"/>
    </row>
    <row r="271" spans="1:24" ht="15.75" customHeight="1">
      <c r="A271" s="12"/>
      <c r="B271" s="12"/>
      <c r="C271" s="12"/>
      <c r="D271" s="13"/>
      <c r="E271" s="12"/>
      <c r="F271" s="4"/>
      <c r="G271" s="4"/>
      <c r="H271" s="4"/>
      <c r="I271" s="4"/>
      <c r="J271" s="4"/>
      <c r="K271" s="25"/>
      <c r="L271" s="43"/>
      <c r="M271" s="4"/>
      <c r="N271" s="4"/>
      <c r="O271" s="4"/>
      <c r="P271" s="4"/>
      <c r="Q271" s="4"/>
      <c r="R271" s="4"/>
      <c r="S271" s="4"/>
      <c r="T271" s="4"/>
      <c r="U271" s="4"/>
      <c r="V271" s="4"/>
      <c r="W271" s="4"/>
      <c r="X271" s="4"/>
    </row>
    <row r="272" spans="1:24" ht="15.75" customHeight="1">
      <c r="A272" s="12"/>
      <c r="B272" s="12"/>
      <c r="C272" s="12"/>
      <c r="D272" s="13"/>
      <c r="E272" s="12"/>
      <c r="F272" s="4"/>
      <c r="G272" s="4"/>
      <c r="H272" s="4"/>
      <c r="I272" s="4"/>
      <c r="J272" s="4"/>
      <c r="K272" s="25"/>
      <c r="L272" s="43"/>
      <c r="M272" s="4"/>
      <c r="N272" s="4"/>
      <c r="O272" s="4"/>
      <c r="P272" s="4"/>
      <c r="Q272" s="4"/>
      <c r="R272" s="4"/>
      <c r="S272" s="4"/>
      <c r="T272" s="4"/>
      <c r="U272" s="4"/>
      <c r="V272" s="4"/>
      <c r="W272" s="4"/>
      <c r="X272" s="4"/>
    </row>
    <row r="273" spans="1:24" ht="15.75" customHeight="1">
      <c r="A273" s="12"/>
      <c r="B273" s="12"/>
      <c r="C273" s="12"/>
      <c r="D273" s="13"/>
      <c r="E273" s="12"/>
      <c r="F273" s="4"/>
      <c r="G273" s="4"/>
      <c r="H273" s="4"/>
      <c r="I273" s="4"/>
      <c r="J273" s="4"/>
      <c r="K273" s="25"/>
      <c r="L273" s="43"/>
      <c r="M273" s="4"/>
      <c r="N273" s="4"/>
      <c r="O273" s="4"/>
      <c r="P273" s="4"/>
      <c r="Q273" s="4"/>
      <c r="R273" s="4"/>
      <c r="S273" s="4"/>
      <c r="T273" s="4"/>
      <c r="U273" s="4"/>
      <c r="V273" s="4"/>
      <c r="W273" s="4"/>
      <c r="X273" s="4"/>
    </row>
    <row r="274" spans="1:24" ht="15.75" customHeight="1">
      <c r="A274" s="12"/>
      <c r="B274" s="12"/>
      <c r="C274" s="12"/>
      <c r="D274" s="13"/>
      <c r="E274" s="12"/>
      <c r="F274" s="4"/>
      <c r="G274" s="4"/>
      <c r="H274" s="4"/>
      <c r="I274" s="4"/>
      <c r="J274" s="4"/>
      <c r="K274" s="25"/>
      <c r="L274" s="43"/>
      <c r="M274" s="4"/>
      <c r="N274" s="4"/>
      <c r="O274" s="4"/>
      <c r="P274" s="4"/>
      <c r="Q274" s="4"/>
      <c r="R274" s="4"/>
      <c r="S274" s="4"/>
      <c r="T274" s="4"/>
      <c r="U274" s="4"/>
      <c r="V274" s="4"/>
      <c r="W274" s="4"/>
      <c r="X274" s="4"/>
    </row>
    <row r="275" spans="1:24" ht="15.75" customHeight="1">
      <c r="A275" s="12"/>
      <c r="B275" s="12"/>
      <c r="C275" s="12"/>
      <c r="D275" s="13"/>
      <c r="E275" s="12"/>
      <c r="F275" s="4"/>
      <c r="G275" s="4"/>
      <c r="H275" s="4"/>
      <c r="I275" s="4"/>
      <c r="J275" s="4"/>
      <c r="K275" s="25"/>
      <c r="L275" s="43"/>
      <c r="M275" s="4"/>
      <c r="N275" s="4"/>
      <c r="O275" s="4"/>
      <c r="P275" s="4"/>
      <c r="Q275" s="4"/>
      <c r="R275" s="4"/>
      <c r="S275" s="4"/>
      <c r="T275" s="4"/>
      <c r="U275" s="4"/>
      <c r="V275" s="4"/>
      <c r="W275" s="4"/>
      <c r="X275" s="4"/>
    </row>
    <row r="276" spans="1:24" ht="15.75" customHeight="1">
      <c r="A276" s="12"/>
      <c r="B276" s="12"/>
      <c r="C276" s="12"/>
      <c r="D276" s="13"/>
      <c r="E276" s="12"/>
      <c r="F276" s="4"/>
      <c r="G276" s="4"/>
      <c r="H276" s="4"/>
      <c r="I276" s="4"/>
      <c r="J276" s="4"/>
      <c r="K276" s="25"/>
      <c r="L276" s="43"/>
      <c r="M276" s="4"/>
      <c r="N276" s="4"/>
      <c r="O276" s="4"/>
      <c r="P276" s="4"/>
      <c r="Q276" s="4"/>
      <c r="R276" s="4"/>
      <c r="S276" s="4"/>
      <c r="T276" s="4"/>
      <c r="U276" s="4"/>
      <c r="V276" s="4"/>
      <c r="W276" s="4"/>
      <c r="X276" s="4"/>
    </row>
    <row r="277" spans="1:24" ht="15.75" customHeight="1">
      <c r="A277" s="12"/>
      <c r="B277" s="12"/>
      <c r="C277" s="12"/>
      <c r="D277" s="13"/>
      <c r="E277" s="12"/>
      <c r="F277" s="4"/>
      <c r="G277" s="4"/>
      <c r="H277" s="4"/>
      <c r="I277" s="4"/>
      <c r="J277" s="4"/>
      <c r="K277" s="25"/>
      <c r="L277" s="43"/>
      <c r="M277" s="4"/>
      <c r="N277" s="4"/>
      <c r="O277" s="4"/>
      <c r="P277" s="4"/>
      <c r="Q277" s="4"/>
      <c r="R277" s="4"/>
      <c r="S277" s="4"/>
      <c r="T277" s="4"/>
      <c r="U277" s="4"/>
      <c r="V277" s="4"/>
      <c r="W277" s="4"/>
      <c r="X277" s="4"/>
    </row>
    <row r="278" spans="1:24" ht="15.75" customHeight="1">
      <c r="A278" s="12"/>
      <c r="B278" s="12"/>
      <c r="C278" s="12"/>
      <c r="D278" s="13"/>
      <c r="E278" s="12"/>
      <c r="F278" s="4"/>
      <c r="G278" s="4"/>
      <c r="H278" s="4"/>
      <c r="I278" s="4"/>
      <c r="J278" s="4"/>
      <c r="K278" s="25"/>
      <c r="L278" s="43"/>
      <c r="M278" s="4"/>
      <c r="N278" s="4"/>
      <c r="O278" s="4"/>
      <c r="P278" s="4"/>
      <c r="Q278" s="4"/>
      <c r="R278" s="4"/>
      <c r="S278" s="4"/>
      <c r="T278" s="4"/>
      <c r="U278" s="4"/>
      <c r="V278" s="4"/>
      <c r="W278" s="4"/>
      <c r="X278" s="4"/>
    </row>
    <row r="279" spans="1:24" ht="15.75" customHeight="1">
      <c r="A279" s="12"/>
      <c r="B279" s="12"/>
      <c r="C279" s="12"/>
      <c r="D279" s="13"/>
      <c r="E279" s="12"/>
      <c r="F279" s="4"/>
      <c r="G279" s="4"/>
      <c r="H279" s="4"/>
      <c r="I279" s="4"/>
      <c r="J279" s="4"/>
      <c r="K279" s="25"/>
      <c r="L279" s="43"/>
      <c r="M279" s="4"/>
      <c r="N279" s="4"/>
      <c r="O279" s="4"/>
      <c r="P279" s="4"/>
      <c r="Q279" s="4"/>
      <c r="R279" s="4"/>
      <c r="S279" s="4"/>
      <c r="T279" s="4"/>
      <c r="U279" s="4"/>
      <c r="V279" s="4"/>
      <c r="W279" s="4"/>
      <c r="X279" s="4"/>
    </row>
    <row r="280" spans="1:24" ht="15.75" customHeight="1">
      <c r="A280" s="12"/>
      <c r="B280" s="12"/>
      <c r="C280" s="12"/>
      <c r="D280" s="13"/>
      <c r="E280" s="12"/>
      <c r="F280" s="4"/>
      <c r="G280" s="4"/>
      <c r="H280" s="4"/>
      <c r="I280" s="4"/>
      <c r="J280" s="4"/>
      <c r="K280" s="25"/>
      <c r="L280" s="43"/>
      <c r="M280" s="4"/>
      <c r="N280" s="4"/>
      <c r="O280" s="4"/>
      <c r="P280" s="4"/>
      <c r="Q280" s="4"/>
      <c r="R280" s="4"/>
      <c r="S280" s="4"/>
      <c r="T280" s="4"/>
      <c r="U280" s="4"/>
      <c r="V280" s="4"/>
      <c r="W280" s="4"/>
      <c r="X280" s="4"/>
    </row>
    <row r="281" spans="1:24" ht="15.75" customHeight="1">
      <c r="A281" s="12"/>
      <c r="B281" s="12"/>
      <c r="C281" s="12"/>
      <c r="D281" s="13"/>
      <c r="E281" s="12"/>
      <c r="F281" s="4"/>
      <c r="G281" s="4"/>
      <c r="H281" s="4"/>
      <c r="I281" s="4"/>
      <c r="J281" s="4"/>
      <c r="K281" s="25"/>
      <c r="L281" s="43"/>
      <c r="M281" s="4"/>
      <c r="N281" s="4"/>
      <c r="O281" s="4"/>
      <c r="P281" s="4"/>
      <c r="Q281" s="4"/>
      <c r="R281" s="4"/>
      <c r="S281" s="4"/>
      <c r="T281" s="4"/>
      <c r="U281" s="4"/>
      <c r="V281" s="4"/>
      <c r="W281" s="4"/>
      <c r="X281" s="4"/>
    </row>
    <row r="282" spans="1:24" ht="15.75" customHeight="1">
      <c r="A282" s="12"/>
      <c r="B282" s="12"/>
      <c r="C282" s="12"/>
      <c r="D282" s="13"/>
      <c r="E282" s="12"/>
      <c r="F282" s="4"/>
      <c r="G282" s="4"/>
      <c r="H282" s="4"/>
      <c r="I282" s="4"/>
      <c r="J282" s="4"/>
      <c r="K282" s="25"/>
      <c r="L282" s="43"/>
      <c r="M282" s="4"/>
      <c r="N282" s="4"/>
      <c r="O282" s="4"/>
      <c r="P282" s="4"/>
      <c r="Q282" s="4"/>
      <c r="R282" s="4"/>
      <c r="S282" s="4"/>
      <c r="T282" s="4"/>
      <c r="U282" s="4"/>
      <c r="V282" s="4"/>
      <c r="W282" s="4"/>
      <c r="X282" s="4"/>
    </row>
    <row r="283" spans="1:24" ht="15.75" customHeight="1">
      <c r="A283" s="12"/>
      <c r="B283" s="12"/>
      <c r="C283" s="12"/>
      <c r="D283" s="13"/>
      <c r="E283" s="12"/>
      <c r="F283" s="4"/>
      <c r="G283" s="4"/>
      <c r="H283" s="4"/>
      <c r="I283" s="4"/>
      <c r="J283" s="4"/>
      <c r="K283" s="25"/>
      <c r="L283" s="43"/>
      <c r="M283" s="4"/>
      <c r="N283" s="4"/>
      <c r="O283" s="4"/>
      <c r="P283" s="4"/>
      <c r="Q283" s="4"/>
      <c r="R283" s="4"/>
      <c r="S283" s="4"/>
      <c r="T283" s="4"/>
      <c r="U283" s="4"/>
      <c r="V283" s="4"/>
      <c r="W283" s="4"/>
      <c r="X283" s="4"/>
    </row>
    <row r="284" spans="1:24" ht="15.75" customHeight="1">
      <c r="A284" s="12"/>
      <c r="B284" s="12"/>
      <c r="C284" s="12"/>
      <c r="D284" s="13"/>
      <c r="E284" s="12"/>
      <c r="F284" s="4"/>
      <c r="G284" s="4"/>
      <c r="H284" s="4"/>
      <c r="I284" s="4"/>
      <c r="J284" s="4"/>
      <c r="K284" s="25"/>
      <c r="L284" s="43"/>
      <c r="M284" s="4"/>
      <c r="N284" s="4"/>
      <c r="O284" s="4"/>
      <c r="P284" s="4"/>
      <c r="Q284" s="4"/>
      <c r="R284" s="4"/>
      <c r="S284" s="4"/>
      <c r="T284" s="4"/>
      <c r="U284" s="4"/>
      <c r="V284" s="4"/>
      <c r="W284" s="4"/>
      <c r="X284" s="4"/>
    </row>
    <row r="285" spans="1:24" ht="15.75" customHeight="1">
      <c r="A285" s="12"/>
      <c r="B285" s="12"/>
      <c r="C285" s="12"/>
      <c r="D285" s="13"/>
      <c r="E285" s="12"/>
      <c r="F285" s="4"/>
      <c r="G285" s="4"/>
      <c r="H285" s="4"/>
      <c r="I285" s="4"/>
      <c r="J285" s="4"/>
      <c r="K285" s="25"/>
      <c r="L285" s="43"/>
      <c r="M285" s="4"/>
      <c r="N285" s="4"/>
      <c r="O285" s="4"/>
      <c r="P285" s="4"/>
      <c r="Q285" s="4"/>
      <c r="R285" s="4"/>
      <c r="S285" s="4"/>
      <c r="T285" s="4"/>
      <c r="U285" s="4"/>
      <c r="V285" s="4"/>
      <c r="W285" s="4"/>
      <c r="X285" s="4"/>
    </row>
    <row r="286" spans="1:24" ht="15.75" customHeight="1">
      <c r="A286" s="12"/>
      <c r="B286" s="12"/>
      <c r="C286" s="12"/>
      <c r="D286" s="13"/>
      <c r="E286" s="12"/>
      <c r="F286" s="4"/>
      <c r="G286" s="4"/>
      <c r="H286" s="4"/>
      <c r="I286" s="4"/>
      <c r="J286" s="4"/>
      <c r="K286" s="25"/>
      <c r="L286" s="43"/>
      <c r="M286" s="4"/>
      <c r="N286" s="4"/>
      <c r="O286" s="4"/>
      <c r="P286" s="4"/>
      <c r="Q286" s="4"/>
      <c r="R286" s="4"/>
      <c r="S286" s="4"/>
      <c r="T286" s="4"/>
      <c r="U286" s="4"/>
      <c r="V286" s="4"/>
      <c r="W286" s="4"/>
      <c r="X286" s="4"/>
    </row>
    <row r="287" spans="1:24" ht="15.75" customHeight="1">
      <c r="A287" s="12"/>
      <c r="B287" s="12"/>
      <c r="C287" s="12"/>
      <c r="D287" s="13"/>
      <c r="E287" s="12"/>
      <c r="F287" s="4"/>
      <c r="G287" s="4"/>
      <c r="H287" s="4"/>
      <c r="I287" s="4"/>
      <c r="J287" s="4"/>
      <c r="K287" s="25"/>
      <c r="L287" s="43"/>
      <c r="M287" s="4"/>
      <c r="N287" s="4"/>
      <c r="O287" s="4"/>
      <c r="P287" s="4"/>
      <c r="Q287" s="4"/>
      <c r="R287" s="4"/>
      <c r="S287" s="4"/>
      <c r="T287" s="4"/>
      <c r="U287" s="4"/>
      <c r="V287" s="4"/>
      <c r="W287" s="4"/>
      <c r="X287" s="4"/>
    </row>
    <row r="288" spans="1:24" ht="15.75" customHeight="1">
      <c r="A288" s="12"/>
      <c r="B288" s="12"/>
      <c r="C288" s="12"/>
      <c r="D288" s="13"/>
      <c r="E288" s="12"/>
      <c r="F288" s="4"/>
      <c r="G288" s="4"/>
      <c r="H288" s="4"/>
      <c r="I288" s="4"/>
      <c r="J288" s="4"/>
      <c r="K288" s="25"/>
      <c r="L288" s="43"/>
      <c r="M288" s="4"/>
      <c r="N288" s="4"/>
      <c r="O288" s="4"/>
      <c r="P288" s="4"/>
      <c r="Q288" s="4"/>
      <c r="R288" s="4"/>
      <c r="S288" s="4"/>
      <c r="T288" s="4"/>
      <c r="U288" s="4"/>
      <c r="V288" s="4"/>
      <c r="W288" s="4"/>
      <c r="X288" s="4"/>
    </row>
    <row r="289" spans="1:24" ht="15.75" customHeight="1">
      <c r="A289" s="12"/>
      <c r="B289" s="12"/>
      <c r="C289" s="12"/>
      <c r="D289" s="13"/>
      <c r="E289" s="12"/>
      <c r="F289" s="4"/>
      <c r="G289" s="4"/>
      <c r="H289" s="4"/>
      <c r="I289" s="4"/>
      <c r="J289" s="4"/>
      <c r="K289" s="25"/>
      <c r="L289" s="43"/>
      <c r="M289" s="4"/>
      <c r="N289" s="4"/>
      <c r="O289" s="4"/>
      <c r="P289" s="4"/>
      <c r="Q289" s="4"/>
      <c r="R289" s="4"/>
      <c r="S289" s="4"/>
      <c r="T289" s="4"/>
      <c r="U289" s="4"/>
      <c r="V289" s="4"/>
      <c r="W289" s="4"/>
      <c r="X289" s="4"/>
    </row>
    <row r="290" spans="1:24" ht="15.75" customHeight="1">
      <c r="A290" s="12"/>
      <c r="B290" s="12"/>
      <c r="C290" s="12"/>
      <c r="D290" s="13"/>
      <c r="E290" s="12"/>
      <c r="F290" s="4"/>
      <c r="G290" s="4"/>
      <c r="H290" s="4"/>
      <c r="I290" s="4"/>
      <c r="J290" s="4"/>
      <c r="K290" s="25"/>
      <c r="L290" s="43"/>
      <c r="M290" s="4"/>
      <c r="N290" s="4"/>
      <c r="O290" s="4"/>
      <c r="P290" s="4"/>
      <c r="Q290" s="4"/>
      <c r="R290" s="4"/>
      <c r="S290" s="4"/>
      <c r="T290" s="4"/>
      <c r="U290" s="4"/>
      <c r="V290" s="4"/>
      <c r="W290" s="4"/>
      <c r="X290" s="4"/>
    </row>
    <row r="291" spans="1:24" ht="15.75" customHeight="1">
      <c r="A291" s="12"/>
      <c r="B291" s="12"/>
      <c r="C291" s="12"/>
      <c r="D291" s="13"/>
      <c r="E291" s="12"/>
      <c r="F291" s="4"/>
      <c r="G291" s="4"/>
      <c r="H291" s="4"/>
      <c r="I291" s="4"/>
      <c r="J291" s="4"/>
      <c r="K291" s="25"/>
      <c r="L291" s="43"/>
      <c r="M291" s="4"/>
      <c r="N291" s="4"/>
      <c r="O291" s="4"/>
      <c r="P291" s="4"/>
      <c r="Q291" s="4"/>
      <c r="R291" s="4"/>
      <c r="S291" s="4"/>
      <c r="T291" s="4"/>
      <c r="U291" s="4"/>
      <c r="V291" s="4"/>
      <c r="W291" s="4"/>
      <c r="X291" s="4"/>
    </row>
    <row r="292" spans="1:24" ht="15.75" customHeight="1">
      <c r="A292" s="12"/>
      <c r="B292" s="12"/>
      <c r="C292" s="12"/>
      <c r="D292" s="13"/>
      <c r="E292" s="12"/>
      <c r="F292" s="4"/>
      <c r="G292" s="4"/>
      <c r="H292" s="4"/>
      <c r="I292" s="4"/>
      <c r="J292" s="4"/>
      <c r="K292" s="25"/>
      <c r="L292" s="43"/>
      <c r="M292" s="4"/>
      <c r="N292" s="4"/>
      <c r="O292" s="4"/>
      <c r="P292" s="4"/>
      <c r="Q292" s="4"/>
      <c r="R292" s="4"/>
      <c r="S292" s="4"/>
      <c r="T292" s="4"/>
      <c r="U292" s="4"/>
      <c r="V292" s="4"/>
      <c r="W292" s="4"/>
      <c r="X292" s="4"/>
    </row>
    <row r="293" spans="1:24" ht="15.75" customHeight="1">
      <c r="A293" s="12"/>
      <c r="B293" s="12"/>
      <c r="C293" s="12"/>
      <c r="D293" s="13"/>
      <c r="E293" s="12"/>
      <c r="F293" s="4"/>
      <c r="G293" s="4"/>
      <c r="H293" s="4"/>
      <c r="I293" s="4"/>
      <c r="J293" s="4"/>
      <c r="K293" s="25"/>
      <c r="L293" s="43"/>
      <c r="M293" s="4"/>
      <c r="N293" s="4"/>
      <c r="O293" s="4"/>
      <c r="P293" s="4"/>
      <c r="Q293" s="4"/>
      <c r="R293" s="4"/>
      <c r="S293" s="4"/>
      <c r="T293" s="4"/>
      <c r="U293" s="4"/>
      <c r="V293" s="4"/>
      <c r="W293" s="4"/>
      <c r="X293" s="4"/>
    </row>
    <row r="294" spans="1:24" ht="15.75" customHeight="1">
      <c r="A294" s="12"/>
      <c r="B294" s="12"/>
      <c r="C294" s="12"/>
      <c r="D294" s="13"/>
      <c r="E294" s="12"/>
      <c r="F294" s="4"/>
      <c r="G294" s="4"/>
      <c r="H294" s="4"/>
      <c r="I294" s="4"/>
      <c r="J294" s="4"/>
      <c r="K294" s="25"/>
      <c r="L294" s="43"/>
      <c r="M294" s="4"/>
      <c r="N294" s="4"/>
      <c r="O294" s="4"/>
      <c r="P294" s="4"/>
      <c r="Q294" s="4"/>
      <c r="R294" s="4"/>
      <c r="S294" s="4"/>
      <c r="T294" s="4"/>
      <c r="U294" s="4"/>
      <c r="V294" s="4"/>
      <c r="W294" s="4"/>
      <c r="X294" s="4"/>
    </row>
    <row r="295" spans="1:24" ht="15.75" customHeight="1">
      <c r="A295" s="12"/>
      <c r="B295" s="12"/>
      <c r="C295" s="12"/>
      <c r="D295" s="13"/>
      <c r="E295" s="12"/>
      <c r="F295" s="4"/>
      <c r="G295" s="4"/>
      <c r="H295" s="4"/>
      <c r="I295" s="4"/>
      <c r="J295" s="4"/>
      <c r="K295" s="25"/>
      <c r="L295" s="43"/>
      <c r="M295" s="4"/>
      <c r="N295" s="4"/>
      <c r="O295" s="4"/>
      <c r="P295" s="4"/>
      <c r="Q295" s="4"/>
      <c r="R295" s="4"/>
      <c r="S295" s="4"/>
      <c r="T295" s="4"/>
      <c r="U295" s="4"/>
      <c r="V295" s="4"/>
      <c r="W295" s="4"/>
      <c r="X295" s="4"/>
    </row>
    <row r="296" spans="1:24" ht="15.75" customHeight="1">
      <c r="A296" s="12"/>
      <c r="B296" s="12"/>
      <c r="C296" s="12"/>
      <c r="D296" s="13"/>
      <c r="E296" s="12"/>
      <c r="F296" s="4"/>
      <c r="G296" s="4"/>
      <c r="H296" s="4"/>
      <c r="I296" s="4"/>
      <c r="J296" s="4"/>
      <c r="K296" s="25"/>
      <c r="L296" s="43"/>
      <c r="M296" s="4"/>
      <c r="N296" s="4"/>
      <c r="O296" s="4"/>
      <c r="P296" s="4"/>
      <c r="Q296" s="4"/>
      <c r="R296" s="4"/>
      <c r="S296" s="4"/>
      <c r="T296" s="4"/>
      <c r="U296" s="4"/>
      <c r="V296" s="4"/>
      <c r="W296" s="4"/>
      <c r="X296" s="4"/>
    </row>
    <row r="297" spans="1:24" ht="15.75" customHeight="1">
      <c r="A297" s="12"/>
      <c r="B297" s="12"/>
      <c r="C297" s="12"/>
      <c r="D297" s="13"/>
      <c r="E297" s="12"/>
      <c r="F297" s="4"/>
      <c r="G297" s="4"/>
      <c r="H297" s="4"/>
      <c r="I297" s="4"/>
      <c r="J297" s="4"/>
      <c r="K297" s="25"/>
      <c r="L297" s="43"/>
      <c r="M297" s="4"/>
      <c r="N297" s="4"/>
      <c r="O297" s="4"/>
      <c r="P297" s="4"/>
      <c r="Q297" s="4"/>
      <c r="R297" s="4"/>
      <c r="S297" s="4"/>
      <c r="T297" s="4"/>
      <c r="U297" s="4"/>
      <c r="V297" s="4"/>
      <c r="W297" s="4"/>
      <c r="X297" s="4"/>
    </row>
    <row r="298" spans="1:24" ht="15.75" customHeight="1">
      <c r="A298" s="12"/>
      <c r="B298" s="12"/>
      <c r="C298" s="12"/>
      <c r="D298" s="13"/>
      <c r="E298" s="12"/>
      <c r="F298" s="4"/>
      <c r="G298" s="4"/>
      <c r="H298" s="4"/>
      <c r="I298" s="4"/>
      <c r="J298" s="4"/>
      <c r="K298" s="25"/>
      <c r="L298" s="43"/>
      <c r="M298" s="4"/>
      <c r="N298" s="4"/>
      <c r="O298" s="4"/>
      <c r="P298" s="4"/>
      <c r="Q298" s="4"/>
      <c r="R298" s="4"/>
      <c r="S298" s="4"/>
      <c r="T298" s="4"/>
      <c r="U298" s="4"/>
      <c r="V298" s="4"/>
      <c r="W298" s="4"/>
      <c r="X298" s="4"/>
    </row>
    <row r="299" spans="1:24" ht="15.75" customHeight="1">
      <c r="A299" s="12"/>
      <c r="B299" s="12"/>
      <c r="C299" s="12"/>
      <c r="D299" s="13"/>
      <c r="E299" s="12"/>
      <c r="F299" s="4"/>
      <c r="G299" s="4"/>
      <c r="H299" s="4"/>
      <c r="I299" s="4"/>
      <c r="J299" s="4"/>
      <c r="K299" s="25"/>
      <c r="L299" s="43"/>
      <c r="M299" s="4"/>
      <c r="N299" s="4"/>
      <c r="O299" s="4"/>
      <c r="P299" s="4"/>
      <c r="Q299" s="4"/>
      <c r="R299" s="4"/>
      <c r="S299" s="4"/>
      <c r="T299" s="4"/>
      <c r="U299" s="4"/>
      <c r="V299" s="4"/>
      <c r="W299" s="4"/>
      <c r="X299" s="4"/>
    </row>
    <row r="300" spans="1:24" ht="15.75" customHeight="1">
      <c r="A300" s="12"/>
      <c r="B300" s="12"/>
      <c r="C300" s="12"/>
      <c r="D300" s="13"/>
      <c r="E300" s="12"/>
      <c r="F300" s="4"/>
      <c r="G300" s="4"/>
      <c r="H300" s="4"/>
      <c r="I300" s="4"/>
      <c r="J300" s="4"/>
      <c r="K300" s="25"/>
      <c r="L300" s="43"/>
      <c r="M300" s="4"/>
      <c r="N300" s="4"/>
      <c r="O300" s="4"/>
      <c r="P300" s="4"/>
      <c r="Q300" s="4"/>
      <c r="R300" s="4"/>
      <c r="S300" s="4"/>
      <c r="T300" s="4"/>
      <c r="U300" s="4"/>
      <c r="V300" s="4"/>
      <c r="W300" s="4"/>
      <c r="X300" s="4"/>
    </row>
    <row r="301" spans="1:24" ht="15.75" customHeight="1">
      <c r="A301" s="12"/>
      <c r="B301" s="12"/>
      <c r="C301" s="12"/>
      <c r="D301" s="13"/>
      <c r="E301" s="12"/>
      <c r="F301" s="4"/>
      <c r="G301" s="4"/>
      <c r="H301" s="4"/>
      <c r="I301" s="4"/>
      <c r="J301" s="4"/>
      <c r="K301" s="25"/>
      <c r="L301" s="43"/>
      <c r="M301" s="4"/>
      <c r="N301" s="4"/>
      <c r="O301" s="4"/>
      <c r="P301" s="4"/>
      <c r="Q301" s="4"/>
      <c r="R301" s="4"/>
      <c r="S301" s="4"/>
      <c r="T301" s="4"/>
      <c r="U301" s="4"/>
      <c r="V301" s="4"/>
      <c r="W301" s="4"/>
      <c r="X301" s="4"/>
    </row>
    <row r="302" spans="1:24" ht="15.75" customHeight="1">
      <c r="A302" s="12"/>
      <c r="B302" s="12"/>
      <c r="C302" s="12"/>
      <c r="D302" s="13"/>
      <c r="E302" s="12"/>
      <c r="F302" s="4"/>
      <c r="G302" s="4"/>
      <c r="H302" s="4"/>
      <c r="I302" s="4"/>
      <c r="J302" s="4"/>
      <c r="K302" s="25"/>
      <c r="L302" s="43"/>
      <c r="M302" s="4"/>
      <c r="N302" s="4"/>
      <c r="O302" s="4"/>
      <c r="P302" s="4"/>
      <c r="Q302" s="4"/>
      <c r="R302" s="4"/>
      <c r="S302" s="4"/>
      <c r="T302" s="4"/>
      <c r="U302" s="4"/>
      <c r="V302" s="4"/>
      <c r="W302" s="4"/>
      <c r="X302" s="4"/>
    </row>
    <row r="303" spans="1:24" ht="15.75" customHeight="1">
      <c r="A303" s="12"/>
      <c r="B303" s="12"/>
      <c r="C303" s="12"/>
      <c r="D303" s="13"/>
      <c r="E303" s="12"/>
      <c r="F303" s="4"/>
      <c r="G303" s="4"/>
      <c r="H303" s="4"/>
      <c r="I303" s="4"/>
      <c r="J303" s="4"/>
      <c r="K303" s="25"/>
      <c r="L303" s="43"/>
      <c r="M303" s="4"/>
      <c r="N303" s="4"/>
      <c r="O303" s="4"/>
      <c r="P303" s="4"/>
      <c r="Q303" s="4"/>
      <c r="R303" s="4"/>
      <c r="S303" s="4"/>
      <c r="T303" s="4"/>
      <c r="U303" s="4"/>
      <c r="V303" s="4"/>
      <c r="W303" s="4"/>
      <c r="X303" s="4"/>
    </row>
    <row r="304" spans="1:24" ht="15.75" customHeight="1">
      <c r="A304" s="12"/>
      <c r="B304" s="12"/>
      <c r="C304" s="12"/>
      <c r="D304" s="13"/>
      <c r="E304" s="12"/>
      <c r="F304" s="4"/>
      <c r="G304" s="4"/>
      <c r="H304" s="4"/>
      <c r="I304" s="4"/>
      <c r="J304" s="4"/>
      <c r="K304" s="25"/>
      <c r="L304" s="43"/>
      <c r="M304" s="4"/>
      <c r="N304" s="4"/>
      <c r="O304" s="4"/>
      <c r="P304" s="4"/>
      <c r="Q304" s="4"/>
      <c r="R304" s="4"/>
      <c r="S304" s="4"/>
      <c r="T304" s="4"/>
      <c r="U304" s="4"/>
      <c r="V304" s="4"/>
      <c r="W304" s="4"/>
      <c r="X304" s="4"/>
    </row>
    <row r="305" spans="1:24" ht="15.75" customHeight="1">
      <c r="A305" s="12"/>
      <c r="B305" s="12"/>
      <c r="C305" s="12"/>
      <c r="D305" s="13"/>
      <c r="E305" s="12"/>
      <c r="F305" s="4"/>
      <c r="G305" s="4"/>
      <c r="H305" s="4"/>
      <c r="I305" s="4"/>
      <c r="J305" s="4"/>
      <c r="K305" s="25"/>
      <c r="L305" s="43"/>
      <c r="M305" s="4"/>
      <c r="N305" s="4"/>
      <c r="O305" s="4"/>
      <c r="P305" s="4"/>
      <c r="Q305" s="4"/>
      <c r="R305" s="4"/>
      <c r="S305" s="4"/>
      <c r="T305" s="4"/>
      <c r="U305" s="4"/>
      <c r="V305" s="4"/>
      <c r="W305" s="4"/>
      <c r="X305" s="4"/>
    </row>
    <row r="306" spans="1:24" ht="15.75" customHeight="1">
      <c r="A306" s="12"/>
      <c r="B306" s="12"/>
      <c r="C306" s="12"/>
      <c r="D306" s="13"/>
      <c r="E306" s="12"/>
      <c r="F306" s="4"/>
      <c r="G306" s="4"/>
      <c r="H306" s="4"/>
      <c r="I306" s="4"/>
      <c r="J306" s="4"/>
      <c r="K306" s="25"/>
      <c r="L306" s="43"/>
      <c r="M306" s="4"/>
      <c r="N306" s="4"/>
      <c r="O306" s="4"/>
      <c r="P306" s="4"/>
      <c r="Q306" s="4"/>
      <c r="R306" s="4"/>
      <c r="S306" s="4"/>
      <c r="T306" s="4"/>
      <c r="U306" s="4"/>
      <c r="V306" s="4"/>
      <c r="W306" s="4"/>
      <c r="X306" s="4"/>
    </row>
    <row r="307" spans="1:24" ht="15.75" customHeight="1">
      <c r="A307" s="12"/>
      <c r="B307" s="12"/>
      <c r="C307" s="12"/>
      <c r="D307" s="13"/>
      <c r="E307" s="12"/>
      <c r="F307" s="4"/>
      <c r="G307" s="4"/>
      <c r="H307" s="4"/>
      <c r="I307" s="4"/>
      <c r="J307" s="4"/>
      <c r="K307" s="25"/>
      <c r="L307" s="43"/>
      <c r="M307" s="4"/>
      <c r="N307" s="4"/>
      <c r="O307" s="4"/>
      <c r="P307" s="4"/>
      <c r="Q307" s="4"/>
      <c r="R307" s="4"/>
      <c r="S307" s="4"/>
      <c r="T307" s="4"/>
      <c r="U307" s="4"/>
      <c r="V307" s="4"/>
      <c r="W307" s="4"/>
      <c r="X307" s="4"/>
    </row>
    <row r="308" spans="1:24" ht="15.75" customHeight="1">
      <c r="A308" s="12"/>
      <c r="B308" s="12"/>
      <c r="C308" s="12"/>
      <c r="D308" s="13"/>
      <c r="E308" s="12"/>
      <c r="F308" s="4"/>
      <c r="G308" s="4"/>
      <c r="H308" s="4"/>
      <c r="I308" s="4"/>
      <c r="J308" s="4"/>
      <c r="K308" s="25"/>
      <c r="L308" s="43"/>
      <c r="M308" s="4"/>
      <c r="N308" s="4"/>
      <c r="O308" s="4"/>
      <c r="P308" s="4"/>
      <c r="Q308" s="4"/>
      <c r="R308" s="4"/>
      <c r="S308" s="4"/>
      <c r="T308" s="4"/>
      <c r="U308" s="4"/>
      <c r="V308" s="4"/>
      <c r="W308" s="4"/>
      <c r="X308" s="4"/>
    </row>
    <row r="309" spans="1:24" ht="15.75" customHeight="1">
      <c r="A309" s="12"/>
      <c r="B309" s="12"/>
      <c r="C309" s="12"/>
      <c r="D309" s="13"/>
      <c r="E309" s="12"/>
      <c r="F309" s="4"/>
      <c r="G309" s="4"/>
      <c r="H309" s="4"/>
      <c r="I309" s="4"/>
      <c r="J309" s="4"/>
      <c r="K309" s="25"/>
      <c r="L309" s="43"/>
      <c r="M309" s="4"/>
      <c r="N309" s="4"/>
      <c r="O309" s="4"/>
      <c r="P309" s="4"/>
      <c r="Q309" s="4"/>
      <c r="R309" s="4"/>
      <c r="S309" s="4"/>
      <c r="T309" s="4"/>
      <c r="U309" s="4"/>
      <c r="V309" s="4"/>
      <c r="W309" s="4"/>
      <c r="X309" s="4"/>
    </row>
    <row r="310" spans="1:24" ht="15.75" customHeight="1">
      <c r="A310" s="12"/>
      <c r="B310" s="12"/>
      <c r="C310" s="12"/>
      <c r="D310" s="13"/>
      <c r="E310" s="12"/>
      <c r="F310" s="4"/>
      <c r="G310" s="4"/>
      <c r="H310" s="4"/>
      <c r="I310" s="4"/>
      <c r="J310" s="4"/>
      <c r="K310" s="25"/>
      <c r="L310" s="43"/>
      <c r="M310" s="4"/>
      <c r="N310" s="4"/>
      <c r="O310" s="4"/>
      <c r="P310" s="4"/>
      <c r="Q310" s="4"/>
      <c r="R310" s="4"/>
      <c r="S310" s="4"/>
      <c r="T310" s="4"/>
      <c r="U310" s="4"/>
      <c r="V310" s="4"/>
      <c r="W310" s="4"/>
      <c r="X310" s="4"/>
    </row>
    <row r="311" spans="1:24" ht="15.75" customHeight="1">
      <c r="A311" s="12"/>
      <c r="B311" s="12"/>
      <c r="C311" s="12"/>
      <c r="D311" s="13"/>
      <c r="E311" s="12"/>
      <c r="F311" s="4"/>
      <c r="G311" s="4"/>
      <c r="H311" s="4"/>
      <c r="I311" s="4"/>
      <c r="J311" s="4"/>
      <c r="K311" s="25"/>
      <c r="L311" s="43"/>
      <c r="M311" s="4"/>
      <c r="N311" s="4"/>
      <c r="O311" s="4"/>
      <c r="P311" s="4"/>
      <c r="Q311" s="4"/>
      <c r="R311" s="4"/>
      <c r="S311" s="4"/>
      <c r="T311" s="4"/>
      <c r="U311" s="4"/>
      <c r="V311" s="4"/>
      <c r="W311" s="4"/>
      <c r="X311" s="4"/>
    </row>
    <row r="312" spans="1:24" ht="15.75" customHeight="1">
      <c r="A312" s="12"/>
      <c r="B312" s="12"/>
      <c r="C312" s="12"/>
      <c r="D312" s="13"/>
      <c r="E312" s="12"/>
      <c r="F312" s="4"/>
      <c r="G312" s="4"/>
      <c r="H312" s="4"/>
      <c r="I312" s="4"/>
      <c r="J312" s="4"/>
      <c r="K312" s="25"/>
      <c r="L312" s="43"/>
      <c r="M312" s="4"/>
      <c r="N312" s="4"/>
      <c r="O312" s="4"/>
      <c r="P312" s="4"/>
      <c r="Q312" s="4"/>
      <c r="R312" s="4"/>
      <c r="S312" s="4"/>
      <c r="T312" s="4"/>
      <c r="U312" s="4"/>
      <c r="V312" s="4"/>
      <c r="W312" s="4"/>
      <c r="X312" s="4"/>
    </row>
    <row r="313" spans="1:24" ht="15.75" customHeight="1">
      <c r="A313" s="12"/>
      <c r="B313" s="12"/>
      <c r="C313" s="12"/>
      <c r="D313" s="13"/>
      <c r="E313" s="12"/>
      <c r="F313" s="4"/>
      <c r="G313" s="4"/>
      <c r="H313" s="4"/>
      <c r="I313" s="4"/>
      <c r="J313" s="4"/>
      <c r="K313" s="25"/>
      <c r="L313" s="43"/>
      <c r="M313" s="4"/>
      <c r="N313" s="4"/>
      <c r="O313" s="4"/>
      <c r="P313" s="4"/>
      <c r="Q313" s="4"/>
      <c r="R313" s="4"/>
      <c r="S313" s="4"/>
      <c r="T313" s="4"/>
      <c r="U313" s="4"/>
      <c r="V313" s="4"/>
      <c r="W313" s="4"/>
      <c r="X313" s="4"/>
    </row>
    <row r="314" spans="1:24" ht="15.75" customHeight="1">
      <c r="A314" s="12"/>
      <c r="B314" s="12"/>
      <c r="C314" s="12"/>
      <c r="D314" s="13"/>
      <c r="E314" s="12"/>
      <c r="F314" s="4"/>
      <c r="G314" s="4"/>
      <c r="H314" s="4"/>
      <c r="I314" s="4"/>
      <c r="J314" s="4"/>
      <c r="K314" s="25"/>
      <c r="L314" s="43"/>
      <c r="M314" s="4"/>
      <c r="N314" s="4"/>
      <c r="O314" s="4"/>
      <c r="P314" s="4"/>
      <c r="Q314" s="4"/>
      <c r="R314" s="4"/>
      <c r="S314" s="4"/>
      <c r="T314" s="4"/>
      <c r="U314" s="4"/>
      <c r="V314" s="4"/>
      <c r="W314" s="4"/>
      <c r="X314" s="4"/>
    </row>
    <row r="315" spans="1:24" ht="15.75" customHeight="1">
      <c r="A315" s="12"/>
      <c r="B315" s="12"/>
      <c r="C315" s="12"/>
      <c r="D315" s="13"/>
      <c r="E315" s="12"/>
      <c r="F315" s="4"/>
      <c r="G315" s="4"/>
      <c r="H315" s="4"/>
      <c r="I315" s="4"/>
      <c r="J315" s="4"/>
      <c r="K315" s="25"/>
      <c r="L315" s="43"/>
      <c r="M315" s="4"/>
      <c r="N315" s="4"/>
      <c r="O315" s="4"/>
      <c r="P315" s="4"/>
      <c r="Q315" s="4"/>
      <c r="R315" s="4"/>
      <c r="S315" s="4"/>
      <c r="T315" s="4"/>
      <c r="U315" s="4"/>
      <c r="V315" s="4"/>
      <c r="W315" s="4"/>
      <c r="X315" s="4"/>
    </row>
    <row r="316" spans="1:24" ht="15.75" customHeight="1">
      <c r="A316" s="12"/>
      <c r="B316" s="12"/>
      <c r="C316" s="12"/>
      <c r="D316" s="13"/>
      <c r="E316" s="12"/>
      <c r="F316" s="4"/>
      <c r="G316" s="4"/>
      <c r="H316" s="4"/>
      <c r="I316" s="4"/>
      <c r="J316" s="4"/>
      <c r="K316" s="25"/>
      <c r="L316" s="43"/>
      <c r="M316" s="4"/>
      <c r="N316" s="4"/>
      <c r="O316" s="4"/>
      <c r="P316" s="4"/>
      <c r="Q316" s="4"/>
      <c r="R316" s="4"/>
      <c r="S316" s="4"/>
      <c r="T316" s="4"/>
      <c r="U316" s="4"/>
      <c r="V316" s="4"/>
      <c r="W316" s="4"/>
      <c r="X316" s="4"/>
    </row>
    <row r="317" spans="1:24" ht="15.75" customHeight="1">
      <c r="A317" s="12"/>
      <c r="B317" s="12"/>
      <c r="C317" s="12"/>
      <c r="D317" s="13"/>
      <c r="E317" s="12"/>
      <c r="F317" s="4"/>
      <c r="G317" s="4"/>
      <c r="H317" s="4"/>
      <c r="I317" s="4"/>
      <c r="J317" s="4"/>
      <c r="K317" s="25"/>
      <c r="L317" s="43"/>
      <c r="M317" s="4"/>
      <c r="N317" s="4"/>
      <c r="O317" s="4"/>
      <c r="P317" s="4"/>
      <c r="Q317" s="4"/>
      <c r="R317" s="4"/>
      <c r="S317" s="4"/>
      <c r="T317" s="4"/>
      <c r="U317" s="4"/>
      <c r="V317" s="4"/>
      <c r="W317" s="4"/>
      <c r="X317" s="4"/>
    </row>
    <row r="318" spans="1:24" ht="15.75" customHeight="1">
      <c r="A318" s="12"/>
      <c r="B318" s="12"/>
      <c r="C318" s="12"/>
      <c r="D318" s="13"/>
      <c r="E318" s="12"/>
      <c r="F318" s="4"/>
      <c r="G318" s="4"/>
      <c r="H318" s="4"/>
      <c r="I318" s="4"/>
      <c r="J318" s="4"/>
      <c r="K318" s="25"/>
      <c r="L318" s="43"/>
      <c r="M318" s="4"/>
      <c r="N318" s="4"/>
      <c r="O318" s="4"/>
      <c r="P318" s="4"/>
      <c r="Q318" s="4"/>
      <c r="R318" s="4"/>
      <c r="S318" s="4"/>
      <c r="T318" s="4"/>
      <c r="U318" s="4"/>
      <c r="V318" s="4"/>
      <c r="W318" s="4"/>
      <c r="X318" s="4"/>
    </row>
    <row r="319" spans="1:24" ht="15.75" customHeight="1">
      <c r="A319" s="12"/>
      <c r="B319" s="12"/>
      <c r="C319" s="12"/>
      <c r="D319" s="13"/>
      <c r="E319" s="12"/>
      <c r="F319" s="4"/>
      <c r="G319" s="4"/>
      <c r="H319" s="4"/>
      <c r="I319" s="4"/>
      <c r="J319" s="4"/>
      <c r="K319" s="25"/>
      <c r="L319" s="43"/>
      <c r="M319" s="4"/>
      <c r="N319" s="4"/>
      <c r="O319" s="4"/>
      <c r="P319" s="4"/>
      <c r="Q319" s="4"/>
      <c r="R319" s="4"/>
      <c r="S319" s="4"/>
      <c r="T319" s="4"/>
      <c r="U319" s="4"/>
      <c r="V319" s="4"/>
      <c r="W319" s="4"/>
      <c r="X319" s="4"/>
    </row>
    <row r="320" spans="1:24" ht="15.75" customHeight="1">
      <c r="A320" s="12"/>
      <c r="B320" s="12"/>
      <c r="C320" s="12"/>
      <c r="D320" s="13"/>
      <c r="E320" s="12"/>
      <c r="F320" s="4"/>
      <c r="G320" s="4"/>
      <c r="H320" s="4"/>
      <c r="I320" s="4"/>
      <c r="J320" s="4"/>
      <c r="K320" s="25"/>
      <c r="L320" s="43"/>
      <c r="M320" s="4"/>
      <c r="N320" s="4"/>
      <c r="O320" s="4"/>
      <c r="P320" s="4"/>
      <c r="Q320" s="4"/>
      <c r="R320" s="4"/>
      <c r="S320" s="4"/>
      <c r="T320" s="4"/>
      <c r="U320" s="4"/>
      <c r="V320" s="4"/>
      <c r="W320" s="4"/>
      <c r="X320" s="4"/>
    </row>
    <row r="321" spans="1:24" ht="15.75" customHeight="1">
      <c r="A321" s="12"/>
      <c r="B321" s="12"/>
      <c r="C321" s="12"/>
      <c r="D321" s="13"/>
      <c r="E321" s="12"/>
      <c r="F321" s="4"/>
      <c r="G321" s="4"/>
      <c r="H321" s="4"/>
      <c r="I321" s="4"/>
      <c r="J321" s="4"/>
      <c r="K321" s="25"/>
      <c r="L321" s="43"/>
      <c r="M321" s="4"/>
      <c r="N321" s="4"/>
      <c r="O321" s="4"/>
      <c r="P321" s="4"/>
      <c r="Q321" s="4"/>
      <c r="R321" s="4"/>
      <c r="S321" s="4"/>
      <c r="T321" s="4"/>
      <c r="U321" s="4"/>
      <c r="V321" s="4"/>
      <c r="W321" s="4"/>
      <c r="X321" s="4"/>
    </row>
    <row r="322" spans="1:24" ht="15.75" customHeight="1">
      <c r="A322" s="12"/>
      <c r="B322" s="12"/>
      <c r="C322" s="12"/>
      <c r="D322" s="13"/>
      <c r="E322" s="12"/>
      <c r="F322" s="4"/>
      <c r="G322" s="4"/>
      <c r="H322" s="4"/>
      <c r="I322" s="4"/>
      <c r="J322" s="4"/>
      <c r="K322" s="25"/>
      <c r="L322" s="43"/>
      <c r="M322" s="4"/>
      <c r="N322" s="4"/>
      <c r="O322" s="4"/>
      <c r="P322" s="4"/>
      <c r="Q322" s="4"/>
      <c r="R322" s="4"/>
      <c r="S322" s="4"/>
      <c r="T322" s="4"/>
      <c r="U322" s="4"/>
      <c r="V322" s="4"/>
      <c r="W322" s="4"/>
      <c r="X322" s="4"/>
    </row>
    <row r="323" spans="1:24" ht="15.75" customHeight="1">
      <c r="A323" s="12"/>
      <c r="B323" s="12"/>
      <c r="C323" s="12"/>
      <c r="D323" s="13"/>
      <c r="E323" s="12"/>
      <c r="F323" s="4"/>
      <c r="G323" s="4"/>
      <c r="H323" s="4"/>
      <c r="I323" s="4"/>
      <c r="J323" s="4"/>
      <c r="K323" s="25"/>
      <c r="L323" s="43"/>
      <c r="M323" s="4"/>
      <c r="N323" s="4"/>
      <c r="O323" s="4"/>
      <c r="P323" s="4"/>
      <c r="Q323" s="4"/>
      <c r="R323" s="4"/>
      <c r="S323" s="4"/>
      <c r="T323" s="4"/>
      <c r="U323" s="4"/>
      <c r="V323" s="4"/>
      <c r="W323" s="4"/>
      <c r="X323" s="4"/>
    </row>
    <row r="324" spans="1:24" ht="15.75" customHeight="1">
      <c r="A324" s="12"/>
      <c r="B324" s="12"/>
      <c r="C324" s="12"/>
      <c r="D324" s="13"/>
      <c r="E324" s="12"/>
      <c r="F324" s="4"/>
      <c r="G324" s="4"/>
      <c r="H324" s="4"/>
      <c r="I324" s="4"/>
      <c r="J324" s="4"/>
      <c r="K324" s="25"/>
      <c r="L324" s="43"/>
      <c r="M324" s="4"/>
      <c r="N324" s="4"/>
      <c r="O324" s="4"/>
      <c r="P324" s="4"/>
      <c r="Q324" s="4"/>
      <c r="R324" s="4"/>
      <c r="S324" s="4"/>
      <c r="T324" s="4"/>
      <c r="U324" s="4"/>
      <c r="V324" s="4"/>
      <c r="W324" s="4"/>
      <c r="X324" s="4"/>
    </row>
    <row r="325" spans="1:24" ht="15.75" customHeight="1">
      <c r="A325" s="12"/>
      <c r="B325" s="12"/>
      <c r="C325" s="12"/>
      <c r="D325" s="13"/>
      <c r="E325" s="12"/>
      <c r="F325" s="4"/>
      <c r="G325" s="4"/>
      <c r="H325" s="4"/>
      <c r="I325" s="4"/>
      <c r="J325" s="4"/>
      <c r="K325" s="25"/>
      <c r="L325" s="43"/>
      <c r="M325" s="4"/>
      <c r="N325" s="4"/>
      <c r="O325" s="4"/>
      <c r="P325" s="4"/>
      <c r="Q325" s="4"/>
      <c r="R325" s="4"/>
      <c r="S325" s="4"/>
      <c r="T325" s="4"/>
      <c r="U325" s="4"/>
      <c r="V325" s="4"/>
      <c r="W325" s="4"/>
      <c r="X325" s="4"/>
    </row>
    <row r="326" spans="1:24" ht="15.75" customHeight="1">
      <c r="A326" s="12"/>
      <c r="B326" s="12"/>
      <c r="C326" s="12"/>
      <c r="D326" s="13"/>
      <c r="E326" s="12"/>
      <c r="F326" s="4"/>
      <c r="G326" s="4"/>
      <c r="H326" s="4"/>
      <c r="I326" s="4"/>
      <c r="J326" s="4"/>
      <c r="K326" s="25"/>
      <c r="L326" s="43"/>
      <c r="M326" s="4"/>
      <c r="N326" s="4"/>
      <c r="O326" s="4"/>
      <c r="P326" s="4"/>
      <c r="Q326" s="4"/>
      <c r="R326" s="4"/>
      <c r="S326" s="4"/>
      <c r="T326" s="4"/>
      <c r="U326" s="4"/>
      <c r="V326" s="4"/>
      <c r="W326" s="4"/>
      <c r="X326" s="4"/>
    </row>
    <row r="327" spans="1:24" ht="15.75" customHeight="1">
      <c r="A327" s="12"/>
      <c r="B327" s="12"/>
      <c r="C327" s="12"/>
      <c r="D327" s="13"/>
      <c r="E327" s="12"/>
      <c r="F327" s="4"/>
      <c r="G327" s="4"/>
      <c r="H327" s="4"/>
      <c r="I327" s="4"/>
      <c r="J327" s="4"/>
      <c r="K327" s="25"/>
      <c r="L327" s="43"/>
      <c r="M327" s="4"/>
      <c r="N327" s="4"/>
      <c r="O327" s="4"/>
      <c r="P327" s="4"/>
      <c r="Q327" s="4"/>
      <c r="R327" s="4"/>
      <c r="S327" s="4"/>
      <c r="T327" s="4"/>
      <c r="U327" s="4"/>
      <c r="V327" s="4"/>
      <c r="W327" s="4"/>
      <c r="X327" s="4"/>
    </row>
    <row r="328" spans="1:24" ht="15.75" customHeight="1">
      <c r="A328" s="12"/>
      <c r="B328" s="12"/>
      <c r="C328" s="12"/>
      <c r="D328" s="13"/>
      <c r="E328" s="12"/>
      <c r="F328" s="4"/>
      <c r="G328" s="4"/>
      <c r="H328" s="4"/>
      <c r="I328" s="4"/>
      <c r="J328" s="4"/>
      <c r="K328" s="25"/>
      <c r="L328" s="43"/>
      <c r="M328" s="4"/>
      <c r="N328" s="4"/>
      <c r="O328" s="4"/>
      <c r="P328" s="4"/>
      <c r="Q328" s="4"/>
      <c r="R328" s="4"/>
      <c r="S328" s="4"/>
      <c r="T328" s="4"/>
      <c r="U328" s="4"/>
      <c r="V328" s="4"/>
      <c r="W328" s="4"/>
      <c r="X328" s="4"/>
    </row>
    <row r="329" spans="1:24" ht="15.75" customHeight="1">
      <c r="A329" s="12"/>
      <c r="B329" s="12"/>
      <c r="C329" s="12"/>
      <c r="D329" s="13"/>
      <c r="E329" s="12"/>
      <c r="F329" s="4"/>
      <c r="G329" s="4"/>
      <c r="H329" s="4"/>
      <c r="I329" s="4"/>
      <c r="J329" s="4"/>
      <c r="K329" s="25"/>
      <c r="L329" s="43"/>
      <c r="M329" s="4"/>
      <c r="N329" s="4"/>
      <c r="O329" s="4"/>
      <c r="P329" s="4"/>
      <c r="Q329" s="4"/>
      <c r="R329" s="4"/>
      <c r="S329" s="4"/>
      <c r="T329" s="4"/>
      <c r="U329" s="4"/>
      <c r="V329" s="4"/>
      <c r="W329" s="4"/>
      <c r="X329" s="4"/>
    </row>
    <row r="330" spans="1:24" ht="15.75" customHeight="1">
      <c r="A330" s="12"/>
      <c r="B330" s="12"/>
      <c r="C330" s="12"/>
      <c r="D330" s="13"/>
      <c r="E330" s="12"/>
      <c r="F330" s="4"/>
      <c r="G330" s="4"/>
      <c r="H330" s="4"/>
      <c r="I330" s="4"/>
      <c r="J330" s="4"/>
      <c r="K330" s="25"/>
      <c r="L330" s="43"/>
      <c r="M330" s="4"/>
      <c r="N330" s="4"/>
      <c r="O330" s="4"/>
      <c r="P330" s="4"/>
      <c r="Q330" s="4"/>
      <c r="R330" s="4"/>
      <c r="S330" s="4"/>
      <c r="T330" s="4"/>
      <c r="U330" s="4"/>
      <c r="V330" s="4"/>
      <c r="W330" s="4"/>
      <c r="X330" s="4"/>
    </row>
    <row r="331" spans="1:24" ht="15.75" customHeight="1">
      <c r="A331" s="12"/>
      <c r="B331" s="12"/>
      <c r="C331" s="12"/>
      <c r="D331" s="13"/>
      <c r="E331" s="12"/>
      <c r="F331" s="4"/>
      <c r="G331" s="4"/>
      <c r="H331" s="4"/>
      <c r="I331" s="4"/>
      <c r="J331" s="4"/>
      <c r="K331" s="25"/>
      <c r="L331" s="43"/>
      <c r="M331" s="4"/>
      <c r="N331" s="4"/>
      <c r="O331" s="4"/>
      <c r="P331" s="4"/>
      <c r="Q331" s="4"/>
      <c r="R331" s="4"/>
      <c r="S331" s="4"/>
      <c r="T331" s="4"/>
      <c r="U331" s="4"/>
      <c r="V331" s="4"/>
      <c r="W331" s="4"/>
      <c r="X331" s="4"/>
    </row>
    <row r="332" spans="1:24" ht="15.75" customHeight="1">
      <c r="A332" s="12"/>
      <c r="B332" s="12"/>
      <c r="C332" s="12"/>
      <c r="D332" s="13"/>
      <c r="E332" s="12"/>
      <c r="F332" s="4"/>
      <c r="G332" s="4"/>
      <c r="H332" s="4"/>
      <c r="I332" s="4"/>
      <c r="J332" s="4"/>
      <c r="K332" s="25"/>
      <c r="L332" s="43"/>
      <c r="M332" s="4"/>
      <c r="N332" s="4"/>
      <c r="O332" s="4"/>
      <c r="P332" s="4"/>
      <c r="Q332" s="4"/>
      <c r="R332" s="4"/>
      <c r="S332" s="4"/>
      <c r="T332" s="4"/>
      <c r="U332" s="4"/>
      <c r="V332" s="4"/>
      <c r="W332" s="4"/>
      <c r="X332" s="4"/>
    </row>
    <row r="333" spans="1:24" ht="15.75" customHeight="1">
      <c r="A333" s="12"/>
      <c r="B333" s="12"/>
      <c r="C333" s="12"/>
      <c r="D333" s="13"/>
      <c r="E333" s="12"/>
      <c r="F333" s="4"/>
      <c r="G333" s="4"/>
      <c r="H333" s="4"/>
      <c r="I333" s="4"/>
      <c r="J333" s="4"/>
      <c r="K333" s="25"/>
      <c r="L333" s="43"/>
      <c r="M333" s="4"/>
      <c r="N333" s="4"/>
      <c r="O333" s="4"/>
      <c r="P333" s="4"/>
      <c r="Q333" s="4"/>
      <c r="R333" s="4"/>
      <c r="S333" s="4"/>
      <c r="T333" s="4"/>
      <c r="U333" s="4"/>
      <c r="V333" s="4"/>
      <c r="W333" s="4"/>
      <c r="X333" s="4"/>
    </row>
    <row r="334" spans="1:24" ht="15.75" customHeight="1">
      <c r="A334" s="12"/>
      <c r="B334" s="12"/>
      <c r="C334" s="12"/>
      <c r="D334" s="13"/>
      <c r="E334" s="12"/>
      <c r="F334" s="4"/>
      <c r="G334" s="4"/>
      <c r="H334" s="4"/>
      <c r="I334" s="4"/>
      <c r="J334" s="4"/>
      <c r="K334" s="25"/>
      <c r="L334" s="43"/>
      <c r="M334" s="4"/>
      <c r="N334" s="4"/>
      <c r="O334" s="4"/>
      <c r="P334" s="4"/>
      <c r="Q334" s="4"/>
      <c r="R334" s="4"/>
      <c r="S334" s="4"/>
      <c r="T334" s="4"/>
      <c r="U334" s="4"/>
      <c r="V334" s="4"/>
      <c r="W334" s="4"/>
      <c r="X334" s="4"/>
    </row>
    <row r="335" spans="1:24" ht="15.75" customHeight="1">
      <c r="A335" s="12"/>
      <c r="B335" s="12"/>
      <c r="C335" s="12"/>
      <c r="D335" s="13"/>
      <c r="E335" s="12"/>
      <c r="F335" s="4"/>
      <c r="G335" s="4"/>
      <c r="H335" s="4"/>
      <c r="I335" s="4"/>
      <c r="J335" s="4"/>
      <c r="K335" s="25"/>
      <c r="L335" s="43"/>
      <c r="M335" s="4"/>
      <c r="N335" s="4"/>
      <c r="O335" s="4"/>
      <c r="P335" s="4"/>
      <c r="Q335" s="4"/>
      <c r="R335" s="4"/>
      <c r="S335" s="4"/>
      <c r="T335" s="4"/>
      <c r="U335" s="4"/>
      <c r="V335" s="4"/>
      <c r="W335" s="4"/>
      <c r="X335" s="4"/>
    </row>
    <row r="336" spans="1:24" ht="15.75" customHeight="1">
      <c r="A336" s="12"/>
      <c r="B336" s="12"/>
      <c r="C336" s="12"/>
      <c r="D336" s="13"/>
      <c r="E336" s="12"/>
      <c r="F336" s="4"/>
      <c r="G336" s="4"/>
      <c r="H336" s="4"/>
      <c r="I336" s="4"/>
      <c r="J336" s="4"/>
      <c r="K336" s="25"/>
      <c r="L336" s="43"/>
      <c r="M336" s="4"/>
      <c r="N336" s="4"/>
      <c r="O336" s="4"/>
      <c r="P336" s="4"/>
      <c r="Q336" s="4"/>
      <c r="R336" s="4"/>
      <c r="S336" s="4"/>
      <c r="T336" s="4"/>
      <c r="U336" s="4"/>
      <c r="V336" s="4"/>
      <c r="W336" s="4"/>
      <c r="X336" s="4"/>
    </row>
    <row r="337" spans="1:24" ht="15.75" customHeight="1">
      <c r="A337" s="12"/>
      <c r="B337" s="12"/>
      <c r="C337" s="12"/>
      <c r="D337" s="13"/>
      <c r="E337" s="12"/>
      <c r="F337" s="4"/>
      <c r="G337" s="4"/>
      <c r="H337" s="4"/>
      <c r="I337" s="4"/>
      <c r="J337" s="4"/>
      <c r="K337" s="25"/>
      <c r="L337" s="43"/>
      <c r="M337" s="4"/>
      <c r="N337" s="4"/>
      <c r="O337" s="4"/>
      <c r="P337" s="4"/>
      <c r="Q337" s="4"/>
      <c r="R337" s="4"/>
      <c r="S337" s="4"/>
      <c r="T337" s="4"/>
      <c r="U337" s="4"/>
      <c r="V337" s="4"/>
      <c r="W337" s="4"/>
      <c r="X337" s="4"/>
    </row>
    <row r="338" spans="1:24" ht="15.75" customHeight="1">
      <c r="A338" s="12"/>
      <c r="B338" s="12"/>
      <c r="C338" s="12"/>
      <c r="D338" s="13"/>
      <c r="E338" s="12"/>
      <c r="F338" s="4"/>
      <c r="G338" s="4"/>
      <c r="H338" s="4"/>
      <c r="I338" s="4"/>
      <c r="J338" s="4"/>
      <c r="K338" s="25"/>
      <c r="L338" s="43"/>
      <c r="M338" s="4"/>
      <c r="N338" s="4"/>
      <c r="O338" s="4"/>
      <c r="P338" s="4"/>
      <c r="Q338" s="4"/>
      <c r="R338" s="4"/>
      <c r="S338" s="4"/>
      <c r="T338" s="4"/>
      <c r="U338" s="4"/>
      <c r="V338" s="4"/>
      <c r="W338" s="4"/>
      <c r="X338" s="4"/>
    </row>
    <row r="339" spans="1:24" ht="15.75" customHeight="1">
      <c r="A339" s="12"/>
      <c r="B339" s="12"/>
      <c r="C339" s="12"/>
      <c r="D339" s="13"/>
      <c r="E339" s="12"/>
      <c r="F339" s="4"/>
      <c r="G339" s="4"/>
      <c r="H339" s="4"/>
      <c r="I339" s="4"/>
      <c r="J339" s="4"/>
      <c r="K339" s="25"/>
      <c r="L339" s="43"/>
      <c r="M339" s="4"/>
      <c r="N339" s="4"/>
      <c r="O339" s="4"/>
      <c r="P339" s="4"/>
      <c r="Q339" s="4"/>
      <c r="R339" s="4"/>
      <c r="S339" s="4"/>
      <c r="T339" s="4"/>
      <c r="U339" s="4"/>
      <c r="V339" s="4"/>
      <c r="W339" s="4"/>
      <c r="X339" s="4"/>
    </row>
    <row r="340" spans="1:24" ht="15.75" customHeight="1">
      <c r="A340" s="12"/>
      <c r="B340" s="12"/>
      <c r="C340" s="12"/>
      <c r="D340" s="13"/>
      <c r="E340" s="12"/>
      <c r="F340" s="4"/>
      <c r="G340" s="4"/>
      <c r="H340" s="4"/>
      <c r="I340" s="4"/>
      <c r="J340" s="4"/>
      <c r="K340" s="25"/>
      <c r="L340" s="43"/>
      <c r="M340" s="4"/>
      <c r="N340" s="4"/>
      <c r="O340" s="4"/>
      <c r="P340" s="4"/>
      <c r="Q340" s="4"/>
      <c r="R340" s="4"/>
      <c r="S340" s="4"/>
      <c r="T340" s="4"/>
      <c r="U340" s="4"/>
      <c r="V340" s="4"/>
      <c r="W340" s="4"/>
      <c r="X340" s="4"/>
    </row>
    <row r="341" spans="1:24" ht="15.75" customHeight="1">
      <c r="A341" s="12"/>
      <c r="B341" s="12"/>
      <c r="C341" s="12"/>
      <c r="D341" s="13"/>
      <c r="E341" s="12"/>
      <c r="F341" s="4"/>
      <c r="G341" s="4"/>
      <c r="H341" s="4"/>
      <c r="I341" s="4"/>
      <c r="J341" s="4"/>
      <c r="K341" s="25"/>
      <c r="L341" s="43"/>
      <c r="M341" s="4"/>
      <c r="N341" s="4"/>
      <c r="O341" s="4"/>
      <c r="P341" s="4"/>
      <c r="Q341" s="4"/>
      <c r="R341" s="4"/>
      <c r="S341" s="4"/>
      <c r="T341" s="4"/>
      <c r="U341" s="4"/>
      <c r="V341" s="4"/>
      <c r="W341" s="4"/>
      <c r="X341" s="4"/>
    </row>
    <row r="342" spans="1:24" ht="15.75" customHeight="1">
      <c r="A342" s="12"/>
      <c r="B342" s="12"/>
      <c r="C342" s="12"/>
      <c r="D342" s="13"/>
      <c r="E342" s="12"/>
      <c r="F342" s="4"/>
      <c r="G342" s="4"/>
      <c r="H342" s="4"/>
      <c r="I342" s="4"/>
      <c r="J342" s="4"/>
      <c r="K342" s="25"/>
      <c r="L342" s="43"/>
      <c r="M342" s="4"/>
      <c r="N342" s="4"/>
      <c r="O342" s="4"/>
      <c r="P342" s="4"/>
      <c r="Q342" s="4"/>
      <c r="R342" s="4"/>
      <c r="S342" s="4"/>
      <c r="T342" s="4"/>
      <c r="U342" s="4"/>
      <c r="V342" s="4"/>
      <c r="W342" s="4"/>
      <c r="X342" s="4"/>
    </row>
    <row r="343" spans="1:24" ht="15.75" customHeight="1">
      <c r="A343" s="12"/>
      <c r="B343" s="12"/>
      <c r="C343" s="12"/>
      <c r="D343" s="13"/>
      <c r="E343" s="12"/>
      <c r="F343" s="4"/>
      <c r="G343" s="4"/>
      <c r="H343" s="4"/>
      <c r="I343" s="4"/>
      <c r="J343" s="4"/>
      <c r="K343" s="25"/>
      <c r="L343" s="43"/>
      <c r="M343" s="4"/>
      <c r="N343" s="4"/>
      <c r="O343" s="4"/>
      <c r="P343" s="4"/>
      <c r="Q343" s="4"/>
      <c r="R343" s="4"/>
      <c r="S343" s="4"/>
      <c r="T343" s="4"/>
      <c r="U343" s="4"/>
      <c r="V343" s="4"/>
      <c r="W343" s="4"/>
      <c r="X343" s="4"/>
    </row>
    <row r="344" spans="1:24" ht="15.75" customHeight="1">
      <c r="A344" s="12"/>
      <c r="B344" s="12"/>
      <c r="C344" s="12"/>
      <c r="D344" s="13"/>
      <c r="E344" s="12"/>
      <c r="F344" s="4"/>
      <c r="G344" s="4"/>
      <c r="H344" s="4"/>
      <c r="I344" s="4"/>
      <c r="J344" s="4"/>
      <c r="K344" s="25"/>
      <c r="L344" s="43"/>
      <c r="M344" s="4"/>
      <c r="N344" s="4"/>
      <c r="O344" s="4"/>
      <c r="P344" s="4"/>
      <c r="Q344" s="4"/>
      <c r="R344" s="4"/>
      <c r="S344" s="4"/>
      <c r="T344" s="4"/>
      <c r="U344" s="4"/>
      <c r="V344" s="4"/>
      <c r="W344" s="4"/>
      <c r="X344" s="4"/>
    </row>
    <row r="345" spans="1:24" ht="15.75" customHeight="1">
      <c r="A345" s="12"/>
      <c r="B345" s="12"/>
      <c r="C345" s="12"/>
      <c r="D345" s="13"/>
      <c r="E345" s="12"/>
      <c r="F345" s="4"/>
      <c r="G345" s="4"/>
      <c r="H345" s="4"/>
      <c r="I345" s="4"/>
      <c r="J345" s="4"/>
      <c r="K345" s="25"/>
      <c r="L345" s="43"/>
      <c r="M345" s="4"/>
      <c r="N345" s="4"/>
      <c r="O345" s="4"/>
      <c r="P345" s="4"/>
      <c r="Q345" s="4"/>
      <c r="R345" s="4"/>
      <c r="S345" s="4"/>
      <c r="T345" s="4"/>
      <c r="U345" s="4"/>
      <c r="V345" s="4"/>
      <c r="W345" s="4"/>
      <c r="X345" s="4"/>
    </row>
    <row r="346" spans="1:24" ht="15.75" customHeight="1">
      <c r="A346" s="12"/>
      <c r="B346" s="12"/>
      <c r="C346" s="12"/>
      <c r="D346" s="13"/>
      <c r="E346" s="12"/>
      <c r="F346" s="4"/>
      <c r="G346" s="4"/>
      <c r="H346" s="4"/>
      <c r="I346" s="4"/>
      <c r="J346" s="4"/>
      <c r="K346" s="25"/>
      <c r="L346" s="43"/>
      <c r="M346" s="4"/>
      <c r="N346" s="4"/>
      <c r="O346" s="4"/>
      <c r="P346" s="4"/>
      <c r="Q346" s="4"/>
      <c r="R346" s="4"/>
      <c r="S346" s="4"/>
      <c r="T346" s="4"/>
      <c r="U346" s="4"/>
      <c r="V346" s="4"/>
      <c r="W346" s="4"/>
      <c r="X346" s="4"/>
    </row>
    <row r="347" spans="1:24" ht="15.75" customHeight="1">
      <c r="A347" s="12"/>
      <c r="B347" s="12"/>
      <c r="C347" s="12"/>
      <c r="D347" s="13"/>
      <c r="E347" s="12"/>
      <c r="F347" s="4"/>
      <c r="G347" s="4"/>
      <c r="H347" s="4"/>
      <c r="I347" s="4"/>
      <c r="J347" s="4"/>
      <c r="K347" s="25"/>
      <c r="L347" s="43"/>
      <c r="M347" s="4"/>
      <c r="N347" s="4"/>
      <c r="O347" s="4"/>
      <c r="P347" s="4"/>
      <c r="Q347" s="4"/>
      <c r="R347" s="4"/>
      <c r="S347" s="4"/>
      <c r="T347" s="4"/>
      <c r="U347" s="4"/>
      <c r="V347" s="4"/>
      <c r="W347" s="4"/>
      <c r="X347" s="4"/>
    </row>
    <row r="348" spans="1:24" ht="15.75" customHeight="1">
      <c r="A348" s="12"/>
      <c r="B348" s="12"/>
      <c r="C348" s="12"/>
      <c r="D348" s="13"/>
      <c r="E348" s="12"/>
      <c r="F348" s="4"/>
      <c r="G348" s="4"/>
      <c r="H348" s="4"/>
      <c r="I348" s="4"/>
      <c r="J348" s="4"/>
      <c r="K348" s="25"/>
      <c r="L348" s="43"/>
      <c r="M348" s="4"/>
      <c r="N348" s="4"/>
      <c r="O348" s="4"/>
      <c r="P348" s="4"/>
      <c r="Q348" s="4"/>
      <c r="R348" s="4"/>
      <c r="S348" s="4"/>
      <c r="T348" s="4"/>
      <c r="U348" s="4"/>
      <c r="V348" s="4"/>
      <c r="W348" s="4"/>
      <c r="X348" s="4"/>
    </row>
    <row r="349" spans="1:24" ht="15.75" customHeight="1">
      <c r="A349" s="12"/>
      <c r="B349" s="12"/>
      <c r="C349" s="12"/>
      <c r="D349" s="13"/>
      <c r="E349" s="12"/>
      <c r="F349" s="4"/>
      <c r="G349" s="4"/>
      <c r="H349" s="4"/>
      <c r="I349" s="4"/>
      <c r="J349" s="4"/>
      <c r="K349" s="25"/>
      <c r="L349" s="43"/>
      <c r="M349" s="4"/>
      <c r="N349" s="4"/>
      <c r="O349" s="4"/>
      <c r="P349" s="4"/>
      <c r="Q349" s="4"/>
      <c r="R349" s="4"/>
      <c r="S349" s="4"/>
      <c r="T349" s="4"/>
      <c r="U349" s="4"/>
      <c r="V349" s="4"/>
      <c r="W349" s="4"/>
      <c r="X349" s="4"/>
    </row>
    <row r="350" spans="1:24" ht="15.75" customHeight="1">
      <c r="A350" s="4"/>
      <c r="K350" s="25"/>
    </row>
    <row r="351" spans="1:24" ht="15.75" customHeight="1">
      <c r="A351" s="4"/>
      <c r="K351" s="25"/>
    </row>
    <row r="352" spans="1:24" ht="15.75" customHeight="1">
      <c r="A352" s="4"/>
      <c r="K352" s="25"/>
    </row>
    <row r="353" spans="1:11" ht="15.75" customHeight="1">
      <c r="A353" s="4"/>
      <c r="K353" s="25"/>
    </row>
    <row r="354" spans="1:11" ht="15.75" customHeight="1">
      <c r="A354" s="4"/>
      <c r="K354" s="25"/>
    </row>
    <row r="355" spans="1:11" ht="15.75" customHeight="1">
      <c r="A355" s="4"/>
      <c r="K355" s="25"/>
    </row>
    <row r="356" spans="1:11" ht="15.75" customHeight="1">
      <c r="A356" s="4"/>
      <c r="K356" s="25"/>
    </row>
    <row r="357" spans="1:11" ht="15.75" customHeight="1">
      <c r="A357" s="4"/>
      <c r="K357" s="25"/>
    </row>
    <row r="358" spans="1:11" ht="15.75" customHeight="1">
      <c r="A358" s="4"/>
      <c r="K358" s="25"/>
    </row>
    <row r="359" spans="1:11" ht="15.75" customHeight="1">
      <c r="A359" s="4"/>
      <c r="K359" s="25"/>
    </row>
    <row r="360" spans="1:11" ht="15.75" customHeight="1">
      <c r="A360" s="4"/>
      <c r="K360" s="25"/>
    </row>
    <row r="361" spans="1:11" ht="15.75" customHeight="1">
      <c r="A361" s="4"/>
      <c r="K361" s="25"/>
    </row>
    <row r="362" spans="1:11" ht="15.75" customHeight="1">
      <c r="A362" s="4"/>
      <c r="K362" s="25"/>
    </row>
    <row r="363" spans="1:11" ht="15.75" customHeight="1">
      <c r="A363" s="4"/>
      <c r="K363" s="25"/>
    </row>
    <row r="364" spans="1:11" ht="15.75" customHeight="1">
      <c r="A364" s="4"/>
      <c r="K364" s="25"/>
    </row>
    <row r="365" spans="1:11" ht="15.75" customHeight="1">
      <c r="A365" s="4"/>
      <c r="K365" s="25"/>
    </row>
    <row r="366" spans="1:11" ht="15.75" customHeight="1">
      <c r="A366" s="4"/>
      <c r="K366" s="25"/>
    </row>
    <row r="367" spans="1:11" ht="15.75" customHeight="1">
      <c r="A367" s="4"/>
      <c r="K367" s="25"/>
    </row>
    <row r="368" spans="1:11" ht="15.75" customHeight="1">
      <c r="A368" s="4"/>
      <c r="K368" s="25"/>
    </row>
    <row r="369" spans="1:11" ht="15.75" customHeight="1">
      <c r="A369" s="4"/>
      <c r="K369" s="25"/>
    </row>
    <row r="370" spans="1:11" ht="15.75" customHeight="1">
      <c r="A370" s="4"/>
      <c r="K370" s="25"/>
    </row>
    <row r="371" spans="1:11" ht="15.75" customHeight="1">
      <c r="A371" s="4"/>
      <c r="K371" s="25"/>
    </row>
    <row r="372" spans="1:11" ht="15.75" customHeight="1">
      <c r="A372" s="4"/>
      <c r="K372" s="25"/>
    </row>
    <row r="373" spans="1:11" ht="15.75" customHeight="1">
      <c r="A373" s="4"/>
      <c r="K373" s="25"/>
    </row>
    <row r="374" spans="1:11" ht="15.75" customHeight="1">
      <c r="A374" s="4"/>
      <c r="K374" s="25"/>
    </row>
    <row r="375" spans="1:11" ht="15.75" customHeight="1">
      <c r="A375" s="4"/>
      <c r="K375" s="25"/>
    </row>
    <row r="376" spans="1:11" ht="15.75" customHeight="1">
      <c r="A376" s="4"/>
      <c r="K376" s="25"/>
    </row>
    <row r="377" spans="1:11" ht="15.75" customHeight="1">
      <c r="A377" s="4"/>
      <c r="K377" s="25"/>
    </row>
    <row r="378" spans="1:11" ht="15.75" customHeight="1">
      <c r="A378" s="4"/>
      <c r="K378" s="25"/>
    </row>
    <row r="379" spans="1:11" ht="15.75" customHeight="1">
      <c r="A379" s="4"/>
      <c r="K379" s="25"/>
    </row>
    <row r="380" spans="1:11" ht="15.75" customHeight="1">
      <c r="A380" s="4"/>
      <c r="K380" s="25"/>
    </row>
    <row r="381" spans="1:11" ht="15.75" customHeight="1">
      <c r="A381" s="4"/>
      <c r="K381" s="25"/>
    </row>
    <row r="382" spans="1:11" ht="15.75" customHeight="1">
      <c r="A382" s="4"/>
      <c r="K382" s="25"/>
    </row>
    <row r="383" spans="1:11" ht="15.75" customHeight="1">
      <c r="A383" s="4"/>
      <c r="K383" s="25"/>
    </row>
    <row r="384" spans="1:11" ht="15.75" customHeight="1">
      <c r="A384" s="4"/>
      <c r="K384" s="25"/>
    </row>
    <row r="385" spans="1:11" ht="15.75" customHeight="1">
      <c r="A385" s="4"/>
      <c r="K385" s="25"/>
    </row>
    <row r="386" spans="1:11" ht="15.75" customHeight="1">
      <c r="A386" s="4"/>
      <c r="K386" s="25"/>
    </row>
    <row r="387" spans="1:11" ht="15.75" customHeight="1">
      <c r="A387" s="4"/>
      <c r="K387" s="25"/>
    </row>
    <row r="388" spans="1:11" ht="15.75" customHeight="1">
      <c r="A388" s="4"/>
      <c r="K388" s="25"/>
    </row>
    <row r="389" spans="1:11" ht="15.75" customHeight="1">
      <c r="A389" s="4"/>
      <c r="K389" s="25"/>
    </row>
    <row r="390" spans="1:11" ht="15.75" customHeight="1">
      <c r="A390" s="4"/>
      <c r="K390" s="25"/>
    </row>
    <row r="391" spans="1:11" ht="15.75" customHeight="1">
      <c r="A391" s="4"/>
      <c r="K391" s="25"/>
    </row>
    <row r="392" spans="1:11" ht="15.75" customHeight="1">
      <c r="A392" s="4"/>
      <c r="K392" s="25"/>
    </row>
    <row r="393" spans="1:11" ht="15.75" customHeight="1">
      <c r="A393" s="4"/>
      <c r="K393" s="25"/>
    </row>
    <row r="394" spans="1:11" ht="15.75" customHeight="1">
      <c r="A394" s="4"/>
      <c r="K394" s="25"/>
    </row>
    <row r="395" spans="1:11" ht="15.75" customHeight="1">
      <c r="A395" s="4"/>
      <c r="K395" s="25"/>
    </row>
    <row r="396" spans="1:11" ht="15.75" customHeight="1">
      <c r="A396" s="4"/>
      <c r="K396" s="25"/>
    </row>
    <row r="397" spans="1:11" ht="15.75" customHeight="1">
      <c r="A397" s="4"/>
      <c r="K397" s="25"/>
    </row>
    <row r="398" spans="1:11" ht="15.75" customHeight="1">
      <c r="A398" s="4"/>
      <c r="K398" s="25"/>
    </row>
    <row r="399" spans="1:11" ht="15.75" customHeight="1">
      <c r="A399" s="4"/>
      <c r="K399" s="25"/>
    </row>
    <row r="400" spans="1:11" ht="15.75" customHeight="1">
      <c r="A400" s="4"/>
      <c r="K400" s="25"/>
    </row>
    <row r="401" spans="1:11" ht="15.75" customHeight="1">
      <c r="A401" s="4"/>
      <c r="K401" s="25"/>
    </row>
    <row r="402" spans="1:11" ht="15.75" customHeight="1">
      <c r="A402" s="4"/>
      <c r="K402" s="25"/>
    </row>
    <row r="403" spans="1:11" ht="15.75" customHeight="1">
      <c r="A403" s="4"/>
      <c r="K403" s="25"/>
    </row>
    <row r="404" spans="1:11" ht="15.75" customHeight="1">
      <c r="A404" s="4"/>
      <c r="K404" s="25"/>
    </row>
    <row r="405" spans="1:11" ht="15.75" customHeight="1">
      <c r="A405" s="4"/>
      <c r="K405" s="25"/>
    </row>
    <row r="406" spans="1:11" ht="15.75" customHeight="1">
      <c r="A406" s="4"/>
      <c r="K406" s="25"/>
    </row>
    <row r="407" spans="1:11" ht="15.75" customHeight="1">
      <c r="A407" s="4"/>
      <c r="K407" s="25"/>
    </row>
    <row r="408" spans="1:11" ht="15.75" customHeight="1">
      <c r="A408" s="4"/>
      <c r="K408" s="25"/>
    </row>
    <row r="409" spans="1:11" ht="15.75" customHeight="1">
      <c r="A409" s="4"/>
      <c r="K409" s="25"/>
    </row>
    <row r="410" spans="1:11" ht="15.75" customHeight="1">
      <c r="A410" s="4"/>
      <c r="K410" s="25"/>
    </row>
    <row r="411" spans="1:11" ht="15.75" customHeight="1">
      <c r="A411" s="4"/>
      <c r="K411" s="25"/>
    </row>
    <row r="412" spans="1:11" ht="15.75" customHeight="1">
      <c r="A412" s="4"/>
      <c r="K412" s="25"/>
    </row>
    <row r="413" spans="1:11" ht="15.75" customHeight="1">
      <c r="A413" s="4"/>
      <c r="K413" s="25"/>
    </row>
    <row r="414" spans="1:11" ht="15.75" customHeight="1">
      <c r="A414" s="4"/>
      <c r="K414" s="25"/>
    </row>
    <row r="415" spans="1:11" ht="15.75" customHeight="1">
      <c r="A415" s="4"/>
      <c r="K415" s="25"/>
    </row>
    <row r="416" spans="1:11" ht="15.75" customHeight="1">
      <c r="A416" s="4"/>
      <c r="K416" s="25"/>
    </row>
    <row r="417" spans="1:11" ht="15.75" customHeight="1">
      <c r="A417" s="4"/>
      <c r="K417" s="25"/>
    </row>
    <row r="418" spans="1:11" ht="15.75" customHeight="1">
      <c r="A418" s="4"/>
      <c r="K418" s="25"/>
    </row>
    <row r="419" spans="1:11" ht="15.75" customHeight="1">
      <c r="A419" s="4"/>
      <c r="K419" s="25"/>
    </row>
    <row r="420" spans="1:11" ht="15.75" customHeight="1">
      <c r="A420" s="4"/>
      <c r="K420" s="25"/>
    </row>
    <row r="421" spans="1:11" ht="15.75" customHeight="1">
      <c r="A421" s="4"/>
      <c r="K421" s="25"/>
    </row>
    <row r="422" spans="1:11" ht="15.75" customHeight="1">
      <c r="A422" s="4"/>
      <c r="K422" s="25"/>
    </row>
    <row r="423" spans="1:11" ht="15.75" customHeight="1">
      <c r="A423" s="4"/>
      <c r="K423" s="25"/>
    </row>
    <row r="424" spans="1:11" ht="15.75" customHeight="1">
      <c r="A424" s="4"/>
      <c r="K424" s="25"/>
    </row>
    <row r="425" spans="1:11" ht="15.75" customHeight="1">
      <c r="A425" s="4"/>
      <c r="K425" s="25"/>
    </row>
    <row r="426" spans="1:11" ht="15.75" customHeight="1">
      <c r="A426" s="4"/>
      <c r="K426" s="25"/>
    </row>
    <row r="427" spans="1:11" ht="15.75" customHeight="1">
      <c r="A427" s="4"/>
      <c r="K427" s="25"/>
    </row>
    <row r="428" spans="1:11" ht="15.75" customHeight="1">
      <c r="A428" s="4"/>
      <c r="K428" s="25"/>
    </row>
    <row r="429" spans="1:11" ht="15.75" customHeight="1">
      <c r="A429" s="4"/>
      <c r="K429" s="25"/>
    </row>
    <row r="430" spans="1:11" ht="15.75" customHeight="1">
      <c r="A430" s="4"/>
      <c r="K430" s="25"/>
    </row>
    <row r="431" spans="1:11" ht="15.75" customHeight="1">
      <c r="A431" s="4"/>
      <c r="K431" s="25"/>
    </row>
    <row r="432" spans="1:11" ht="15.75" customHeight="1">
      <c r="A432" s="4"/>
      <c r="K432" s="25"/>
    </row>
    <row r="433" spans="1:11" ht="15.75" customHeight="1">
      <c r="A433" s="4"/>
      <c r="K433" s="25"/>
    </row>
    <row r="434" spans="1:11" ht="15.75" customHeight="1">
      <c r="A434" s="4"/>
      <c r="K434" s="25"/>
    </row>
    <row r="435" spans="1:11" ht="15.75" customHeight="1">
      <c r="A435" s="4"/>
      <c r="K435" s="25"/>
    </row>
    <row r="436" spans="1:11" ht="15.75" customHeight="1">
      <c r="A436" s="4"/>
      <c r="K436" s="25"/>
    </row>
    <row r="437" spans="1:11" ht="15.75" customHeight="1">
      <c r="A437" s="4"/>
      <c r="K437" s="25"/>
    </row>
    <row r="438" spans="1:11" ht="15.75" customHeight="1">
      <c r="A438" s="4"/>
      <c r="K438" s="25"/>
    </row>
    <row r="439" spans="1:11" ht="15.75" customHeight="1">
      <c r="A439" s="4"/>
      <c r="K439" s="25"/>
    </row>
    <row r="440" spans="1:11" ht="15.75" customHeight="1">
      <c r="A440" s="4"/>
      <c r="K440" s="25"/>
    </row>
    <row r="441" spans="1:11" ht="15.75" customHeight="1">
      <c r="A441" s="4"/>
      <c r="K441" s="25"/>
    </row>
    <row r="442" spans="1:11" ht="15.75" customHeight="1">
      <c r="A442" s="4"/>
      <c r="K442" s="25"/>
    </row>
    <row r="443" spans="1:11" ht="15.75" customHeight="1">
      <c r="A443" s="4"/>
      <c r="K443" s="25"/>
    </row>
    <row r="444" spans="1:11" ht="15.75" customHeight="1">
      <c r="A444" s="4"/>
      <c r="K444" s="25"/>
    </row>
    <row r="445" spans="1:11" ht="15.75" customHeight="1">
      <c r="A445" s="4"/>
      <c r="K445" s="25"/>
    </row>
    <row r="446" spans="1:11" ht="15.75" customHeight="1">
      <c r="A446" s="4"/>
      <c r="K446" s="25"/>
    </row>
    <row r="447" spans="1:11" ht="15.75" customHeight="1">
      <c r="A447" s="4"/>
      <c r="K447" s="25"/>
    </row>
    <row r="448" spans="1:11" ht="15.75" customHeight="1">
      <c r="A448" s="4"/>
      <c r="K448" s="25"/>
    </row>
    <row r="449" spans="1:11" ht="15.75" customHeight="1">
      <c r="A449" s="4"/>
      <c r="K449" s="25"/>
    </row>
    <row r="450" spans="1:11" ht="15.75" customHeight="1">
      <c r="A450" s="4"/>
      <c r="K450" s="25"/>
    </row>
    <row r="451" spans="1:11" ht="15.75" customHeight="1">
      <c r="A451" s="4"/>
      <c r="K451" s="25"/>
    </row>
    <row r="452" spans="1:11" ht="15.75" customHeight="1">
      <c r="A452" s="4"/>
      <c r="K452" s="25"/>
    </row>
    <row r="453" spans="1:11" ht="15.75" customHeight="1">
      <c r="A453" s="4"/>
      <c r="K453" s="25"/>
    </row>
    <row r="454" spans="1:11" ht="15.75" customHeight="1">
      <c r="A454" s="4"/>
      <c r="K454" s="25"/>
    </row>
    <row r="455" spans="1:11" ht="15.75" customHeight="1">
      <c r="A455" s="4"/>
      <c r="K455" s="25"/>
    </row>
    <row r="456" spans="1:11" ht="15.75" customHeight="1">
      <c r="A456" s="4"/>
      <c r="K456" s="25"/>
    </row>
    <row r="457" spans="1:11" ht="15.75" customHeight="1">
      <c r="A457" s="4"/>
      <c r="K457" s="25"/>
    </row>
    <row r="458" spans="1:11" ht="15.75" customHeight="1">
      <c r="A458" s="4"/>
      <c r="K458" s="25"/>
    </row>
    <row r="459" spans="1:11" ht="15.75" customHeight="1">
      <c r="A459" s="4"/>
      <c r="K459" s="25"/>
    </row>
    <row r="460" spans="1:11" ht="15.75" customHeight="1">
      <c r="A460" s="4"/>
      <c r="K460" s="25"/>
    </row>
    <row r="461" spans="1:11" ht="15.75" customHeight="1">
      <c r="A461" s="4"/>
      <c r="K461" s="25"/>
    </row>
    <row r="462" spans="1:11" ht="15.75" customHeight="1">
      <c r="A462" s="4"/>
      <c r="K462" s="25"/>
    </row>
    <row r="463" spans="1:11" ht="15.75" customHeight="1">
      <c r="A463" s="4"/>
      <c r="K463" s="25"/>
    </row>
    <row r="464" spans="1:11" ht="15.75" customHeight="1">
      <c r="A464" s="4"/>
      <c r="K464" s="25"/>
    </row>
    <row r="465" spans="1:11" ht="15.75" customHeight="1">
      <c r="A465" s="4"/>
      <c r="K465" s="25"/>
    </row>
    <row r="466" spans="1:11" ht="15.75" customHeight="1">
      <c r="A466" s="4"/>
      <c r="K466" s="25"/>
    </row>
    <row r="467" spans="1:11" ht="15.75" customHeight="1">
      <c r="A467" s="4"/>
      <c r="K467" s="25"/>
    </row>
    <row r="468" spans="1:11" ht="15.75" customHeight="1">
      <c r="A468" s="4"/>
      <c r="K468" s="25"/>
    </row>
    <row r="469" spans="1:11" ht="15.75" customHeight="1">
      <c r="A469" s="4"/>
      <c r="K469" s="25"/>
    </row>
    <row r="470" spans="1:11" ht="15.75" customHeight="1">
      <c r="A470" s="4"/>
      <c r="K470" s="25"/>
    </row>
    <row r="471" spans="1:11" ht="15.75" customHeight="1">
      <c r="A471" s="4"/>
      <c r="K471" s="25"/>
    </row>
    <row r="472" spans="1:11" ht="15.75" customHeight="1">
      <c r="A472" s="4"/>
      <c r="K472" s="25"/>
    </row>
    <row r="473" spans="1:11" ht="15.75" customHeight="1">
      <c r="A473" s="4"/>
      <c r="K473" s="25"/>
    </row>
    <row r="474" spans="1:11" ht="15.75" customHeight="1">
      <c r="A474" s="4"/>
      <c r="K474" s="25"/>
    </row>
    <row r="475" spans="1:11" ht="15.75" customHeight="1">
      <c r="A475" s="4"/>
      <c r="K475" s="25"/>
    </row>
    <row r="476" spans="1:11" ht="15.75" customHeight="1">
      <c r="A476" s="4"/>
      <c r="K476" s="25"/>
    </row>
    <row r="477" spans="1:11" ht="15.75" customHeight="1">
      <c r="A477" s="4"/>
      <c r="K477" s="25"/>
    </row>
    <row r="478" spans="1:11" ht="15.75" customHeight="1">
      <c r="A478" s="4"/>
      <c r="K478" s="25"/>
    </row>
    <row r="479" spans="1:11" ht="15.75" customHeight="1">
      <c r="A479" s="4"/>
      <c r="K479" s="25"/>
    </row>
    <row r="480" spans="1:11" ht="15.75" customHeight="1">
      <c r="A480" s="4"/>
      <c r="K480" s="25"/>
    </row>
    <row r="481" spans="1:11" ht="15.75" customHeight="1">
      <c r="A481" s="4"/>
      <c r="K481" s="25"/>
    </row>
    <row r="482" spans="1:11" ht="15.75" customHeight="1">
      <c r="A482" s="4"/>
      <c r="K482" s="25"/>
    </row>
    <row r="483" spans="1:11" ht="15.75" customHeight="1">
      <c r="A483" s="4"/>
      <c r="K483" s="25"/>
    </row>
    <row r="484" spans="1:11" ht="15.75" customHeight="1">
      <c r="A484" s="4"/>
      <c r="K484" s="25"/>
    </row>
    <row r="485" spans="1:11" ht="15.75" customHeight="1">
      <c r="A485" s="4"/>
      <c r="K485" s="25"/>
    </row>
    <row r="486" spans="1:11" ht="15.75" customHeight="1">
      <c r="A486" s="4"/>
      <c r="K486" s="25"/>
    </row>
    <row r="487" spans="1:11" ht="15.75" customHeight="1">
      <c r="A487" s="4"/>
      <c r="K487" s="25"/>
    </row>
    <row r="488" spans="1:11" ht="15.75" customHeight="1">
      <c r="A488" s="4"/>
      <c r="K488" s="25"/>
    </row>
    <row r="489" spans="1:11" ht="15.75" customHeight="1">
      <c r="A489" s="4"/>
      <c r="K489" s="25"/>
    </row>
    <row r="490" spans="1:11" ht="15.75" customHeight="1">
      <c r="A490" s="4"/>
      <c r="K490" s="25"/>
    </row>
    <row r="491" spans="1:11" ht="15.75" customHeight="1">
      <c r="A491" s="4"/>
      <c r="K491" s="25"/>
    </row>
    <row r="492" spans="1:11" ht="15.75" customHeight="1">
      <c r="A492" s="4"/>
      <c r="K492" s="25"/>
    </row>
    <row r="493" spans="1:11" ht="15.75" customHeight="1">
      <c r="A493" s="4"/>
      <c r="K493" s="25"/>
    </row>
    <row r="494" spans="1:11" ht="15.75" customHeight="1">
      <c r="A494" s="4"/>
      <c r="K494" s="25"/>
    </row>
    <row r="495" spans="1:11" ht="15.75" customHeight="1">
      <c r="A495" s="4"/>
      <c r="K495" s="25"/>
    </row>
    <row r="496" spans="1:11" ht="15.75" customHeight="1">
      <c r="A496" s="4"/>
      <c r="K496" s="25"/>
    </row>
    <row r="497" spans="1:11" ht="15.75" customHeight="1">
      <c r="A497" s="4"/>
      <c r="K497" s="25"/>
    </row>
    <row r="498" spans="1:11" ht="15.75" customHeight="1">
      <c r="A498" s="4"/>
      <c r="K498" s="25"/>
    </row>
    <row r="499" spans="1:11" ht="15.75" customHeight="1">
      <c r="A499" s="4"/>
      <c r="K499" s="25"/>
    </row>
    <row r="500" spans="1:11" ht="15.75" customHeight="1">
      <c r="A500" s="4"/>
      <c r="K500" s="25"/>
    </row>
    <row r="501" spans="1:11" ht="15.75" customHeight="1">
      <c r="A501" s="4"/>
      <c r="K501" s="25"/>
    </row>
    <row r="502" spans="1:11" ht="15.75" customHeight="1">
      <c r="A502" s="4"/>
      <c r="K502" s="25"/>
    </row>
    <row r="503" spans="1:11" ht="15.75" customHeight="1">
      <c r="A503" s="4"/>
      <c r="K503" s="25"/>
    </row>
    <row r="504" spans="1:11" ht="15.75" customHeight="1">
      <c r="A504" s="4"/>
      <c r="K504" s="25"/>
    </row>
    <row r="505" spans="1:11" ht="15.75" customHeight="1">
      <c r="A505" s="4"/>
      <c r="K505" s="25"/>
    </row>
    <row r="506" spans="1:11" ht="15.75" customHeight="1">
      <c r="A506" s="4"/>
      <c r="K506" s="25"/>
    </row>
    <row r="507" spans="1:11" ht="15.75" customHeight="1">
      <c r="A507" s="4"/>
      <c r="K507" s="25"/>
    </row>
    <row r="508" spans="1:11" ht="15.75" customHeight="1">
      <c r="A508" s="4"/>
      <c r="K508" s="25"/>
    </row>
    <row r="509" spans="1:11" ht="15.75" customHeight="1">
      <c r="A509" s="4"/>
      <c r="K509" s="25"/>
    </row>
    <row r="510" spans="1:11" ht="15.75" customHeight="1">
      <c r="A510" s="4"/>
      <c r="K510" s="25"/>
    </row>
    <row r="511" spans="1:11" ht="15.75" customHeight="1">
      <c r="A511" s="4"/>
      <c r="K511" s="25"/>
    </row>
    <row r="512" spans="1:11" ht="15.75" customHeight="1">
      <c r="A512" s="4"/>
      <c r="K512" s="25"/>
    </row>
    <row r="513" spans="1:11" ht="15.75" customHeight="1">
      <c r="A513" s="4"/>
      <c r="K513" s="25"/>
    </row>
    <row r="514" spans="1:11" ht="15.75" customHeight="1">
      <c r="A514" s="4"/>
      <c r="K514" s="25"/>
    </row>
    <row r="515" spans="1:11" ht="15.75" customHeight="1">
      <c r="A515" s="4"/>
      <c r="K515" s="25"/>
    </row>
    <row r="516" spans="1:11" ht="15.75" customHeight="1">
      <c r="A516" s="4"/>
      <c r="K516" s="25"/>
    </row>
    <row r="517" spans="1:11" ht="15.75" customHeight="1">
      <c r="A517" s="4"/>
      <c r="K517" s="25"/>
    </row>
    <row r="518" spans="1:11" ht="15.75" customHeight="1">
      <c r="A518" s="4"/>
      <c r="K518" s="25"/>
    </row>
    <row r="519" spans="1:11" ht="15.75" customHeight="1">
      <c r="A519" s="4"/>
      <c r="K519" s="25"/>
    </row>
    <row r="520" spans="1:11" ht="15.75" customHeight="1">
      <c r="A520" s="4"/>
      <c r="K520" s="25"/>
    </row>
    <row r="521" spans="1:11" ht="15.75" customHeight="1">
      <c r="A521" s="4"/>
      <c r="K521" s="25"/>
    </row>
    <row r="522" spans="1:11" ht="15.75" customHeight="1">
      <c r="A522" s="4"/>
      <c r="K522" s="25"/>
    </row>
    <row r="523" spans="1:11" ht="15.75" customHeight="1">
      <c r="A523" s="4"/>
      <c r="K523" s="25"/>
    </row>
    <row r="524" spans="1:11" ht="15.75" customHeight="1">
      <c r="A524" s="4"/>
      <c r="K524" s="25"/>
    </row>
    <row r="525" spans="1:11" ht="15.75" customHeight="1">
      <c r="A525" s="4"/>
      <c r="K525" s="25"/>
    </row>
    <row r="526" spans="1:11" ht="15.75" customHeight="1">
      <c r="A526" s="4"/>
      <c r="K526" s="25"/>
    </row>
    <row r="527" spans="1:11" ht="15.75" customHeight="1">
      <c r="A527" s="4"/>
      <c r="K527" s="25"/>
    </row>
    <row r="528" spans="1:11" ht="15.75" customHeight="1">
      <c r="A528" s="4"/>
      <c r="K528" s="25"/>
    </row>
    <row r="529" spans="1:11" ht="15.75" customHeight="1">
      <c r="A529" s="4"/>
      <c r="K529" s="25"/>
    </row>
    <row r="530" spans="1:11" ht="15.75" customHeight="1">
      <c r="A530" s="4"/>
      <c r="K530" s="25"/>
    </row>
    <row r="531" spans="1:11" ht="15.75" customHeight="1">
      <c r="A531" s="4"/>
      <c r="K531" s="25"/>
    </row>
    <row r="532" spans="1:11" ht="15.75" customHeight="1">
      <c r="A532" s="4"/>
      <c r="K532" s="25"/>
    </row>
    <row r="533" spans="1:11" ht="15.75" customHeight="1">
      <c r="A533" s="4"/>
      <c r="K533" s="25"/>
    </row>
    <row r="534" spans="1:11" ht="15.75" customHeight="1">
      <c r="A534" s="4"/>
      <c r="K534" s="25"/>
    </row>
    <row r="535" spans="1:11" ht="15.75" customHeight="1">
      <c r="A535" s="4"/>
      <c r="K535" s="25"/>
    </row>
    <row r="536" spans="1:11" ht="15.75" customHeight="1">
      <c r="A536" s="4"/>
      <c r="K536" s="25"/>
    </row>
    <row r="537" spans="1:11" ht="15.75" customHeight="1">
      <c r="A537" s="4"/>
      <c r="K537" s="25"/>
    </row>
    <row r="538" spans="1:11" ht="15.75" customHeight="1">
      <c r="A538" s="4"/>
      <c r="K538" s="25"/>
    </row>
    <row r="539" spans="1:11" ht="15.75" customHeight="1">
      <c r="A539" s="4"/>
      <c r="K539" s="25"/>
    </row>
    <row r="540" spans="1:11" ht="15.75" customHeight="1">
      <c r="A540" s="4"/>
      <c r="K540" s="25"/>
    </row>
    <row r="541" spans="1:11" ht="15.75" customHeight="1">
      <c r="A541" s="4"/>
      <c r="K541" s="25"/>
    </row>
    <row r="542" spans="1:11" ht="15.75" customHeight="1">
      <c r="A542" s="4"/>
      <c r="K542" s="25"/>
    </row>
    <row r="543" spans="1:11" ht="15.75" customHeight="1">
      <c r="A543" s="4"/>
      <c r="K543" s="25"/>
    </row>
    <row r="544" spans="1:11" ht="15.75" customHeight="1">
      <c r="A544" s="4"/>
      <c r="K544" s="25"/>
    </row>
    <row r="545" spans="1:11" ht="15.75" customHeight="1">
      <c r="A545" s="4"/>
      <c r="K545" s="25"/>
    </row>
    <row r="546" spans="1:11" ht="15.75" customHeight="1">
      <c r="A546" s="4"/>
      <c r="K546" s="25"/>
    </row>
    <row r="547" spans="1:11" ht="15.75" customHeight="1">
      <c r="A547" s="4"/>
      <c r="K547" s="25"/>
    </row>
    <row r="548" spans="1:11" ht="15.75" customHeight="1">
      <c r="A548" s="4"/>
      <c r="K548" s="25"/>
    </row>
    <row r="549" spans="1:11" ht="15.75" customHeight="1">
      <c r="A549" s="4"/>
      <c r="K549" s="25"/>
    </row>
    <row r="550" spans="1:11" ht="15.75" customHeight="1">
      <c r="A550" s="4"/>
      <c r="K550" s="25"/>
    </row>
    <row r="551" spans="1:11" ht="15.75" customHeight="1">
      <c r="A551" s="4"/>
      <c r="K551" s="25"/>
    </row>
    <row r="552" spans="1:11" ht="15.75" customHeight="1">
      <c r="A552" s="4"/>
      <c r="K552" s="25"/>
    </row>
    <row r="553" spans="1:11" ht="15.75" customHeight="1">
      <c r="A553" s="4"/>
      <c r="K553" s="25"/>
    </row>
    <row r="554" spans="1:11" ht="15.75" customHeight="1">
      <c r="A554" s="4"/>
      <c r="K554" s="25"/>
    </row>
    <row r="555" spans="1:11" ht="15.75" customHeight="1">
      <c r="A555" s="4"/>
      <c r="K555" s="25"/>
    </row>
    <row r="556" spans="1:11" ht="15.75" customHeight="1">
      <c r="A556" s="4"/>
      <c r="K556" s="25"/>
    </row>
    <row r="557" spans="1:11" ht="15.75" customHeight="1">
      <c r="A557" s="4"/>
      <c r="K557" s="25"/>
    </row>
    <row r="558" spans="1:11" ht="15.75" customHeight="1">
      <c r="A558" s="4"/>
      <c r="K558" s="25"/>
    </row>
    <row r="559" spans="1:11" ht="15.75" customHeight="1">
      <c r="A559" s="4"/>
      <c r="K559" s="25"/>
    </row>
    <row r="560" spans="1:11" ht="15.75" customHeight="1">
      <c r="A560" s="4"/>
      <c r="K560" s="25"/>
    </row>
    <row r="561" spans="1:11" ht="15.75" customHeight="1">
      <c r="A561" s="4"/>
      <c r="K561" s="25"/>
    </row>
    <row r="562" spans="1:11" ht="15.75" customHeight="1">
      <c r="A562" s="4"/>
      <c r="K562" s="25"/>
    </row>
    <row r="563" spans="1:11" ht="15.75" customHeight="1">
      <c r="A563" s="4"/>
      <c r="K563" s="25"/>
    </row>
    <row r="564" spans="1:11" ht="15.75" customHeight="1">
      <c r="A564" s="4"/>
      <c r="K564" s="25"/>
    </row>
    <row r="565" spans="1:11" ht="15.75" customHeight="1">
      <c r="A565" s="4"/>
      <c r="K565" s="25"/>
    </row>
    <row r="566" spans="1:11" ht="15.75" customHeight="1">
      <c r="A566" s="4"/>
      <c r="K566" s="25"/>
    </row>
    <row r="567" spans="1:11" ht="15.75" customHeight="1">
      <c r="A567" s="4"/>
      <c r="K567" s="25"/>
    </row>
    <row r="568" spans="1:11" ht="15.75" customHeight="1">
      <c r="A568" s="4"/>
      <c r="K568" s="25"/>
    </row>
    <row r="569" spans="1:11" ht="15.75" customHeight="1">
      <c r="A569" s="4"/>
      <c r="K569" s="25"/>
    </row>
    <row r="570" spans="1:11" ht="15.75" customHeight="1">
      <c r="A570" s="4"/>
      <c r="K570" s="25"/>
    </row>
    <row r="571" spans="1:11" ht="15.75" customHeight="1">
      <c r="A571" s="4"/>
      <c r="K571" s="25"/>
    </row>
    <row r="572" spans="1:11" ht="15.75" customHeight="1">
      <c r="A572" s="4"/>
      <c r="K572" s="25"/>
    </row>
    <row r="573" spans="1:11" ht="15.75" customHeight="1">
      <c r="A573" s="4"/>
      <c r="K573" s="25"/>
    </row>
    <row r="574" spans="1:11" ht="15.75" customHeight="1">
      <c r="A574" s="4"/>
      <c r="K574" s="25"/>
    </row>
    <row r="575" spans="1:11" ht="15.75" customHeight="1">
      <c r="A575" s="4"/>
      <c r="K575" s="25"/>
    </row>
    <row r="576" spans="1:11" ht="15.75" customHeight="1">
      <c r="A576" s="4"/>
      <c r="K576" s="25"/>
    </row>
    <row r="577" spans="1:11" ht="15.75" customHeight="1">
      <c r="A577" s="4"/>
      <c r="K577" s="25"/>
    </row>
    <row r="578" spans="1:11" ht="15.75" customHeight="1">
      <c r="A578" s="4"/>
      <c r="K578" s="25"/>
    </row>
    <row r="579" spans="1:11" ht="15.75" customHeight="1">
      <c r="A579" s="4"/>
      <c r="K579" s="25"/>
    </row>
    <row r="580" spans="1:11" ht="15.75" customHeight="1">
      <c r="A580" s="4"/>
      <c r="K580" s="25"/>
    </row>
    <row r="581" spans="1:11" ht="15.75" customHeight="1">
      <c r="A581" s="4"/>
      <c r="K581" s="25"/>
    </row>
    <row r="582" spans="1:11" ht="15.75" customHeight="1">
      <c r="A582" s="4"/>
      <c r="K582" s="25"/>
    </row>
    <row r="583" spans="1:11" ht="15.75" customHeight="1">
      <c r="A583" s="4"/>
      <c r="K583" s="25"/>
    </row>
    <row r="584" spans="1:11" ht="15.75" customHeight="1">
      <c r="A584" s="4"/>
      <c r="K584" s="25"/>
    </row>
    <row r="585" spans="1:11" ht="15.75" customHeight="1">
      <c r="A585" s="4"/>
      <c r="K585" s="25"/>
    </row>
    <row r="586" spans="1:11" ht="15.75" customHeight="1">
      <c r="A586" s="4"/>
      <c r="K586" s="25"/>
    </row>
    <row r="587" spans="1:11" ht="15.75" customHeight="1">
      <c r="A587" s="4"/>
      <c r="K587" s="25"/>
    </row>
    <row r="588" spans="1:11" ht="15.75" customHeight="1">
      <c r="A588" s="4"/>
      <c r="K588" s="25"/>
    </row>
    <row r="589" spans="1:11" ht="15.75" customHeight="1">
      <c r="A589" s="4"/>
      <c r="K589" s="25"/>
    </row>
    <row r="590" spans="1:11" ht="15.75" customHeight="1">
      <c r="A590" s="4"/>
      <c r="K590" s="25"/>
    </row>
    <row r="591" spans="1:11" ht="15.75" customHeight="1">
      <c r="A591" s="4"/>
      <c r="K591" s="25"/>
    </row>
    <row r="592" spans="1:11" ht="15.75" customHeight="1">
      <c r="A592" s="4"/>
      <c r="K592" s="25"/>
    </row>
    <row r="593" spans="1:11" ht="15.75" customHeight="1">
      <c r="A593" s="4"/>
      <c r="K593" s="25"/>
    </row>
    <row r="594" spans="1:11" ht="15.75" customHeight="1">
      <c r="A594" s="4"/>
      <c r="K594" s="25"/>
    </row>
    <row r="595" spans="1:11" ht="15.75" customHeight="1">
      <c r="A595" s="4"/>
      <c r="K595" s="25"/>
    </row>
    <row r="596" spans="1:11" ht="15.75" customHeight="1">
      <c r="A596" s="4"/>
      <c r="K596" s="25"/>
    </row>
    <row r="597" spans="1:11" ht="15.75" customHeight="1">
      <c r="A597" s="4"/>
      <c r="K597" s="25"/>
    </row>
    <row r="598" spans="1:11" ht="15.75" customHeight="1">
      <c r="A598" s="4"/>
      <c r="K598" s="25"/>
    </row>
    <row r="599" spans="1:11" ht="15.75" customHeight="1">
      <c r="A599" s="4"/>
      <c r="K599" s="25"/>
    </row>
    <row r="600" spans="1:11" ht="15.75" customHeight="1">
      <c r="A600" s="4"/>
      <c r="K600" s="25"/>
    </row>
    <row r="601" spans="1:11" ht="15.75" customHeight="1">
      <c r="A601" s="4"/>
      <c r="K601" s="25"/>
    </row>
    <row r="602" spans="1:11" ht="15.75" customHeight="1">
      <c r="A602" s="4"/>
      <c r="K602" s="25"/>
    </row>
    <row r="603" spans="1:11" ht="15.75" customHeight="1">
      <c r="A603" s="4"/>
      <c r="K603" s="25"/>
    </row>
    <row r="604" spans="1:11" ht="15.75" customHeight="1">
      <c r="A604" s="4"/>
      <c r="K604" s="25"/>
    </row>
    <row r="605" spans="1:11" ht="15.75" customHeight="1">
      <c r="A605" s="4"/>
      <c r="K605" s="25"/>
    </row>
    <row r="606" spans="1:11" ht="15.75" customHeight="1">
      <c r="A606" s="4"/>
      <c r="K606" s="25"/>
    </row>
    <row r="607" spans="1:11" ht="15.75" customHeight="1">
      <c r="A607" s="4"/>
      <c r="K607" s="25"/>
    </row>
    <row r="608" spans="1:11" ht="15.75" customHeight="1">
      <c r="A608" s="4"/>
      <c r="K608" s="25"/>
    </row>
    <row r="609" spans="1:11" ht="15.75" customHeight="1">
      <c r="A609" s="4"/>
      <c r="K609" s="25"/>
    </row>
    <row r="610" spans="1:11" ht="15.75" customHeight="1">
      <c r="A610" s="4"/>
      <c r="K610" s="25"/>
    </row>
    <row r="611" spans="1:11" ht="15.75" customHeight="1">
      <c r="A611" s="4"/>
      <c r="K611" s="25"/>
    </row>
    <row r="612" spans="1:11" ht="15.75" customHeight="1">
      <c r="A612" s="4"/>
      <c r="K612" s="25"/>
    </row>
    <row r="613" spans="1:11" ht="15.75" customHeight="1">
      <c r="A613" s="4"/>
      <c r="K613" s="25"/>
    </row>
    <row r="614" spans="1:11" ht="15.75" customHeight="1">
      <c r="A614" s="4"/>
      <c r="K614" s="25"/>
    </row>
    <row r="615" spans="1:11" ht="15.75" customHeight="1">
      <c r="A615" s="4"/>
      <c r="K615" s="25"/>
    </row>
    <row r="616" spans="1:11" ht="15.75" customHeight="1">
      <c r="A616" s="4"/>
      <c r="K616" s="25"/>
    </row>
    <row r="617" spans="1:11" ht="15.75" customHeight="1">
      <c r="A617" s="4"/>
      <c r="K617" s="25"/>
    </row>
    <row r="618" spans="1:11" ht="15.75" customHeight="1">
      <c r="A618" s="4"/>
      <c r="K618" s="25"/>
    </row>
    <row r="619" spans="1:11" ht="15.75" customHeight="1">
      <c r="A619" s="4"/>
      <c r="K619" s="25"/>
    </row>
    <row r="620" spans="1:11" ht="15.75" customHeight="1">
      <c r="A620" s="4"/>
      <c r="K620" s="25"/>
    </row>
    <row r="621" spans="1:11" ht="15.75" customHeight="1">
      <c r="A621" s="4"/>
      <c r="K621" s="25"/>
    </row>
    <row r="622" spans="1:11" ht="15.75" customHeight="1">
      <c r="A622" s="4"/>
      <c r="K622" s="25"/>
    </row>
    <row r="623" spans="1:11" ht="15.75" customHeight="1">
      <c r="A623" s="4"/>
      <c r="K623" s="25"/>
    </row>
    <row r="624" spans="1:11" ht="15.75" customHeight="1">
      <c r="A624" s="4"/>
      <c r="K624" s="25"/>
    </row>
    <row r="625" spans="1:11" ht="15.75" customHeight="1">
      <c r="A625" s="4"/>
      <c r="K625" s="25"/>
    </row>
    <row r="626" spans="1:11" ht="15.75" customHeight="1">
      <c r="A626" s="4"/>
      <c r="K626" s="25"/>
    </row>
    <row r="627" spans="1:11" ht="15.75" customHeight="1">
      <c r="A627" s="4"/>
      <c r="K627" s="25"/>
    </row>
    <row r="628" spans="1:11" ht="15.75" customHeight="1">
      <c r="A628" s="4"/>
      <c r="K628" s="25"/>
    </row>
    <row r="629" spans="1:11" ht="15.75" customHeight="1">
      <c r="A629" s="4"/>
      <c r="K629" s="25"/>
    </row>
    <row r="630" spans="1:11" ht="15.75" customHeight="1">
      <c r="A630" s="4"/>
      <c r="K630" s="25"/>
    </row>
    <row r="631" spans="1:11" ht="15.75" customHeight="1">
      <c r="A631" s="4"/>
      <c r="K631" s="25"/>
    </row>
    <row r="632" spans="1:11" ht="15.75" customHeight="1">
      <c r="A632" s="4"/>
      <c r="K632" s="25"/>
    </row>
    <row r="633" spans="1:11" ht="15.75" customHeight="1">
      <c r="A633" s="4"/>
      <c r="K633" s="25"/>
    </row>
    <row r="634" spans="1:11" ht="15.75" customHeight="1">
      <c r="A634" s="4"/>
      <c r="K634" s="25"/>
    </row>
    <row r="635" spans="1:11" ht="15.75" customHeight="1">
      <c r="A635" s="4"/>
      <c r="K635" s="25"/>
    </row>
    <row r="636" spans="1:11" ht="15.75" customHeight="1">
      <c r="A636" s="4"/>
      <c r="K636" s="25"/>
    </row>
    <row r="637" spans="1:11" ht="15.75" customHeight="1">
      <c r="A637" s="4"/>
      <c r="K637" s="25"/>
    </row>
    <row r="638" spans="1:11" ht="15.75" customHeight="1">
      <c r="A638" s="4"/>
      <c r="K638" s="25"/>
    </row>
    <row r="639" spans="1:11" ht="15.75" customHeight="1">
      <c r="A639" s="4"/>
      <c r="K639" s="25"/>
    </row>
    <row r="640" spans="1:11" ht="15.75" customHeight="1">
      <c r="A640" s="4"/>
      <c r="K640" s="25"/>
    </row>
    <row r="641" spans="1:11" ht="15.75" customHeight="1">
      <c r="A641" s="4"/>
      <c r="K641" s="25"/>
    </row>
    <row r="642" spans="1:11" ht="15.75" customHeight="1">
      <c r="A642" s="4"/>
      <c r="K642" s="25"/>
    </row>
    <row r="643" spans="1:11" ht="15.75" customHeight="1">
      <c r="A643" s="4"/>
      <c r="K643" s="25"/>
    </row>
    <row r="644" spans="1:11" ht="15.75" customHeight="1">
      <c r="A644" s="4"/>
      <c r="K644" s="25"/>
    </row>
    <row r="645" spans="1:11" ht="15.75" customHeight="1">
      <c r="A645" s="4"/>
      <c r="K645" s="25"/>
    </row>
    <row r="646" spans="1:11" ht="15.75" customHeight="1">
      <c r="A646" s="4"/>
      <c r="K646" s="25"/>
    </row>
    <row r="647" spans="1:11" ht="15.75" customHeight="1">
      <c r="A647" s="4"/>
      <c r="K647" s="25"/>
    </row>
    <row r="648" spans="1:11" ht="15.75" customHeight="1">
      <c r="A648" s="4"/>
      <c r="K648" s="25"/>
    </row>
    <row r="649" spans="1:11" ht="15.75" customHeight="1">
      <c r="A649" s="4"/>
      <c r="K649" s="25"/>
    </row>
    <row r="650" spans="1:11" ht="15.75" customHeight="1">
      <c r="A650" s="4"/>
      <c r="K650" s="25"/>
    </row>
    <row r="651" spans="1:11" ht="15.75" customHeight="1">
      <c r="A651" s="4"/>
      <c r="K651" s="25"/>
    </row>
    <row r="652" spans="1:11" ht="15.75" customHeight="1">
      <c r="A652" s="4"/>
      <c r="K652" s="25"/>
    </row>
    <row r="653" spans="1:11" ht="15.75" customHeight="1">
      <c r="A653" s="4"/>
      <c r="K653" s="25"/>
    </row>
    <row r="654" spans="1:11" ht="15.75" customHeight="1">
      <c r="A654" s="4"/>
      <c r="K654" s="25"/>
    </row>
    <row r="655" spans="1:11" ht="15.75" customHeight="1">
      <c r="A655" s="4"/>
      <c r="K655" s="25"/>
    </row>
    <row r="656" spans="1:11" ht="15.75" customHeight="1">
      <c r="A656" s="4"/>
      <c r="K656" s="25"/>
    </row>
    <row r="657" spans="1:11" ht="15.75" customHeight="1">
      <c r="A657" s="4"/>
      <c r="K657" s="25"/>
    </row>
    <row r="658" spans="1:11" ht="15.75" customHeight="1">
      <c r="A658" s="4"/>
      <c r="K658" s="25"/>
    </row>
    <row r="659" spans="1:11" ht="15.75" customHeight="1">
      <c r="A659" s="4"/>
      <c r="K659" s="25"/>
    </row>
    <row r="660" spans="1:11" ht="15.75" customHeight="1">
      <c r="A660" s="4"/>
      <c r="K660" s="25"/>
    </row>
    <row r="661" spans="1:11" ht="15.75" customHeight="1">
      <c r="A661" s="4"/>
      <c r="K661" s="25"/>
    </row>
    <row r="662" spans="1:11" ht="15.75" customHeight="1">
      <c r="A662" s="4"/>
      <c r="K662" s="25"/>
    </row>
    <row r="663" spans="1:11" ht="15.75" customHeight="1">
      <c r="A663" s="4"/>
      <c r="K663" s="25"/>
    </row>
    <row r="664" spans="1:11" ht="15.75" customHeight="1">
      <c r="A664" s="4"/>
      <c r="K664" s="25"/>
    </row>
    <row r="665" spans="1:11" ht="15.75" customHeight="1">
      <c r="A665" s="4"/>
      <c r="K665" s="25"/>
    </row>
    <row r="666" spans="1:11" ht="15.75" customHeight="1">
      <c r="A666" s="4"/>
      <c r="K666" s="25"/>
    </row>
    <row r="667" spans="1:11" ht="15.75" customHeight="1">
      <c r="A667" s="4"/>
      <c r="K667" s="25"/>
    </row>
    <row r="668" spans="1:11" ht="15.75" customHeight="1">
      <c r="A668" s="4"/>
      <c r="K668" s="25"/>
    </row>
    <row r="669" spans="1:11" ht="15.75" customHeight="1">
      <c r="A669" s="4"/>
      <c r="K669" s="25"/>
    </row>
    <row r="670" spans="1:11" ht="15.75" customHeight="1">
      <c r="A670" s="4"/>
      <c r="K670" s="25"/>
    </row>
    <row r="671" spans="1:11" ht="15.75" customHeight="1">
      <c r="A671" s="4"/>
      <c r="K671" s="25"/>
    </row>
    <row r="672" spans="1:11" ht="15.75" customHeight="1">
      <c r="A672" s="4"/>
      <c r="K672" s="25"/>
    </row>
    <row r="673" spans="1:11" ht="15.75" customHeight="1">
      <c r="A673" s="4"/>
      <c r="K673" s="25"/>
    </row>
    <row r="674" spans="1:11" ht="15.75" customHeight="1">
      <c r="A674" s="4"/>
      <c r="K674" s="25"/>
    </row>
    <row r="675" spans="1:11" ht="15.75" customHeight="1">
      <c r="A675" s="4"/>
      <c r="K675" s="25"/>
    </row>
    <row r="676" spans="1:11" ht="15.75" customHeight="1">
      <c r="A676" s="4"/>
      <c r="K676" s="25"/>
    </row>
    <row r="677" spans="1:11" ht="15.75" customHeight="1">
      <c r="A677" s="4"/>
      <c r="K677" s="25"/>
    </row>
    <row r="678" spans="1:11" ht="15.75" customHeight="1">
      <c r="A678" s="4"/>
      <c r="K678" s="25"/>
    </row>
    <row r="679" spans="1:11" ht="15.75" customHeight="1">
      <c r="A679" s="4"/>
      <c r="K679" s="25"/>
    </row>
    <row r="680" spans="1:11" ht="15.75" customHeight="1">
      <c r="A680" s="4"/>
      <c r="K680" s="25"/>
    </row>
    <row r="681" spans="1:11" ht="15.75" customHeight="1">
      <c r="A681" s="4"/>
      <c r="K681" s="25"/>
    </row>
    <row r="682" spans="1:11" ht="15.75" customHeight="1">
      <c r="A682" s="4"/>
      <c r="K682" s="25"/>
    </row>
    <row r="683" spans="1:11" ht="15.75" customHeight="1">
      <c r="A683" s="4"/>
      <c r="K683" s="25"/>
    </row>
    <row r="684" spans="1:11" ht="15.75" customHeight="1">
      <c r="A684" s="4"/>
      <c r="K684" s="25"/>
    </row>
    <row r="685" spans="1:11" ht="15.75" customHeight="1">
      <c r="A685" s="4"/>
      <c r="K685" s="25"/>
    </row>
    <row r="686" spans="1:11" ht="15.75" customHeight="1">
      <c r="A686" s="4"/>
      <c r="K686" s="25"/>
    </row>
    <row r="687" spans="1:11" ht="15.75" customHeight="1">
      <c r="A687" s="4"/>
      <c r="K687" s="25"/>
    </row>
    <row r="688" spans="1:11" ht="15.75" customHeight="1">
      <c r="A688" s="4"/>
      <c r="K688" s="25"/>
    </row>
    <row r="689" spans="1:11" ht="15.75" customHeight="1">
      <c r="A689" s="4"/>
      <c r="K689" s="25"/>
    </row>
    <row r="690" spans="1:11" ht="15.75" customHeight="1">
      <c r="A690" s="4"/>
      <c r="K690" s="25"/>
    </row>
    <row r="691" spans="1:11" ht="15.75" customHeight="1">
      <c r="A691" s="4"/>
      <c r="K691" s="25"/>
    </row>
    <row r="692" spans="1:11" ht="15.75" customHeight="1">
      <c r="A692" s="4"/>
      <c r="K692" s="25"/>
    </row>
    <row r="693" spans="1:11" ht="15.75" customHeight="1">
      <c r="A693" s="4"/>
      <c r="K693" s="25"/>
    </row>
    <row r="694" spans="1:11" ht="15.75" customHeight="1">
      <c r="A694" s="4"/>
      <c r="K694" s="25"/>
    </row>
    <row r="695" spans="1:11" ht="15.75" customHeight="1">
      <c r="A695" s="4"/>
      <c r="K695" s="25"/>
    </row>
    <row r="696" spans="1:11" ht="15.75" customHeight="1">
      <c r="A696" s="4"/>
      <c r="K696" s="25"/>
    </row>
    <row r="697" spans="1:11" ht="15.75" customHeight="1">
      <c r="A697" s="4"/>
      <c r="K697" s="25"/>
    </row>
    <row r="698" spans="1:11" ht="15.75" customHeight="1">
      <c r="A698" s="4"/>
      <c r="K698" s="25"/>
    </row>
    <row r="699" spans="1:11" ht="15.75" customHeight="1">
      <c r="A699" s="4"/>
      <c r="K699" s="25"/>
    </row>
    <row r="700" spans="1:11" ht="15.75" customHeight="1">
      <c r="A700" s="4"/>
      <c r="K700" s="25"/>
    </row>
    <row r="701" spans="1:11" ht="15.75" customHeight="1">
      <c r="A701" s="4"/>
      <c r="K701" s="25"/>
    </row>
    <row r="702" spans="1:11" ht="15.75" customHeight="1">
      <c r="A702" s="4"/>
      <c r="K702" s="25"/>
    </row>
    <row r="703" spans="1:11" ht="15.75" customHeight="1">
      <c r="A703" s="4"/>
      <c r="K703" s="25"/>
    </row>
    <row r="704" spans="1:11" ht="15.75" customHeight="1">
      <c r="A704" s="4"/>
      <c r="K704" s="25"/>
    </row>
    <row r="705" spans="1:11" ht="15.75" customHeight="1">
      <c r="A705" s="4"/>
      <c r="K705" s="25"/>
    </row>
    <row r="706" spans="1:11" ht="15.75" customHeight="1">
      <c r="A706" s="4"/>
      <c r="K706" s="25"/>
    </row>
    <row r="707" spans="1:11" ht="15.75" customHeight="1">
      <c r="A707" s="4"/>
      <c r="K707" s="25"/>
    </row>
    <row r="708" spans="1:11" ht="15.75" customHeight="1">
      <c r="A708" s="4"/>
      <c r="K708" s="25"/>
    </row>
    <row r="709" spans="1:11" ht="15.75" customHeight="1">
      <c r="A709" s="4"/>
      <c r="K709" s="25"/>
    </row>
    <row r="710" spans="1:11" ht="15.75" customHeight="1">
      <c r="A710" s="4"/>
      <c r="K710" s="25"/>
    </row>
    <row r="711" spans="1:11" ht="15.75" customHeight="1">
      <c r="A711" s="4"/>
      <c r="K711" s="25"/>
    </row>
    <row r="712" spans="1:11" ht="15.75" customHeight="1">
      <c r="A712" s="4"/>
      <c r="K712" s="25"/>
    </row>
    <row r="713" spans="1:11" ht="15.75" customHeight="1">
      <c r="A713" s="4"/>
      <c r="K713" s="25"/>
    </row>
    <row r="714" spans="1:11" ht="15.75" customHeight="1">
      <c r="A714" s="4"/>
      <c r="K714" s="25"/>
    </row>
    <row r="715" spans="1:11" ht="15.75" customHeight="1">
      <c r="A715" s="4"/>
      <c r="K715" s="25"/>
    </row>
    <row r="716" spans="1:11" ht="15.75" customHeight="1">
      <c r="A716" s="4"/>
      <c r="K716" s="25"/>
    </row>
    <row r="717" spans="1:11" ht="15.75" customHeight="1">
      <c r="A717" s="4"/>
      <c r="K717" s="25"/>
    </row>
    <row r="718" spans="1:11" ht="15.75" customHeight="1">
      <c r="A718" s="4"/>
      <c r="K718" s="25"/>
    </row>
    <row r="719" spans="1:11" ht="15.75" customHeight="1">
      <c r="A719" s="4"/>
      <c r="K719" s="25"/>
    </row>
    <row r="720" spans="1:11" ht="15.75" customHeight="1">
      <c r="A720" s="4"/>
      <c r="K720" s="25"/>
    </row>
    <row r="721" spans="1:11" ht="15.75" customHeight="1">
      <c r="A721" s="4"/>
      <c r="K721" s="25"/>
    </row>
    <row r="722" spans="1:11" ht="15.75" customHeight="1">
      <c r="A722" s="4"/>
      <c r="K722" s="25"/>
    </row>
    <row r="723" spans="1:11" ht="15.75" customHeight="1">
      <c r="A723" s="4"/>
      <c r="K723" s="25"/>
    </row>
    <row r="724" spans="1:11" ht="15.75" customHeight="1">
      <c r="A724" s="4"/>
      <c r="K724" s="25"/>
    </row>
    <row r="725" spans="1:11" ht="15.75" customHeight="1">
      <c r="A725" s="4"/>
      <c r="K725" s="25"/>
    </row>
    <row r="726" spans="1:11" ht="15.75" customHeight="1">
      <c r="A726" s="4"/>
      <c r="K726" s="25"/>
    </row>
    <row r="727" spans="1:11" ht="15.75" customHeight="1">
      <c r="A727" s="4"/>
      <c r="K727" s="25"/>
    </row>
    <row r="728" spans="1:11" ht="15.75" customHeight="1">
      <c r="A728" s="4"/>
      <c r="K728" s="25"/>
    </row>
    <row r="729" spans="1:11" ht="15.75" customHeight="1">
      <c r="A729" s="4"/>
      <c r="K729" s="25"/>
    </row>
    <row r="730" spans="1:11" ht="15.75" customHeight="1">
      <c r="A730" s="4"/>
      <c r="K730" s="25"/>
    </row>
    <row r="731" spans="1:11" ht="15.75" customHeight="1">
      <c r="A731" s="4"/>
      <c r="K731" s="25"/>
    </row>
    <row r="732" spans="1:11" ht="15.75" customHeight="1">
      <c r="A732" s="4"/>
      <c r="K732" s="25"/>
    </row>
    <row r="733" spans="1:11" ht="15.75" customHeight="1">
      <c r="A733" s="4"/>
      <c r="K733" s="25"/>
    </row>
    <row r="734" spans="1:11" ht="15.75" customHeight="1">
      <c r="A734" s="4"/>
      <c r="K734" s="25"/>
    </row>
    <row r="735" spans="1:11" ht="15.75" customHeight="1">
      <c r="A735" s="4"/>
      <c r="K735" s="25"/>
    </row>
    <row r="736" spans="1:11" ht="15.75" customHeight="1">
      <c r="A736" s="4"/>
      <c r="K736" s="25"/>
    </row>
    <row r="737" spans="1:11" ht="15.75" customHeight="1">
      <c r="A737" s="4"/>
      <c r="K737" s="25"/>
    </row>
    <row r="738" spans="1:11" ht="15.75" customHeight="1">
      <c r="A738" s="4"/>
      <c r="K738" s="25"/>
    </row>
    <row r="739" spans="1:11" ht="15.75" customHeight="1">
      <c r="A739" s="4"/>
      <c r="K739" s="25"/>
    </row>
    <row r="740" spans="1:11" ht="15.75" customHeight="1">
      <c r="A740" s="4"/>
      <c r="K740" s="25"/>
    </row>
    <row r="741" spans="1:11" ht="15.75" customHeight="1">
      <c r="A741" s="4"/>
      <c r="K741" s="25"/>
    </row>
    <row r="742" spans="1:11" ht="15.75" customHeight="1">
      <c r="A742" s="4"/>
      <c r="K742" s="25"/>
    </row>
    <row r="743" spans="1:11" ht="15.75" customHeight="1">
      <c r="A743" s="4"/>
      <c r="K743" s="25"/>
    </row>
    <row r="744" spans="1:11" ht="15.75" customHeight="1">
      <c r="A744" s="4"/>
      <c r="K744" s="25"/>
    </row>
    <row r="745" spans="1:11" ht="15.75" customHeight="1">
      <c r="A745" s="4"/>
      <c r="K745" s="25"/>
    </row>
    <row r="746" spans="1:11" ht="15.75" customHeight="1">
      <c r="A746" s="4"/>
      <c r="K746" s="25"/>
    </row>
    <row r="747" spans="1:11" ht="15.75" customHeight="1">
      <c r="A747" s="4"/>
      <c r="K747" s="25"/>
    </row>
    <row r="748" spans="1:11" ht="15.75" customHeight="1">
      <c r="A748" s="4"/>
      <c r="K748" s="25"/>
    </row>
    <row r="749" spans="1:11" ht="15.75" customHeight="1">
      <c r="A749" s="4"/>
      <c r="K749" s="25"/>
    </row>
    <row r="750" spans="1:11" ht="15.75" customHeight="1">
      <c r="A750" s="4"/>
      <c r="K750" s="25"/>
    </row>
    <row r="751" spans="1:11" ht="15.75" customHeight="1">
      <c r="A751" s="4"/>
      <c r="K751" s="25"/>
    </row>
    <row r="752" spans="1:11" ht="15.75" customHeight="1">
      <c r="A752" s="4"/>
      <c r="K752" s="25"/>
    </row>
    <row r="753" spans="1:11" ht="15.75" customHeight="1">
      <c r="A753" s="4"/>
      <c r="K753" s="25"/>
    </row>
    <row r="754" spans="1:11" ht="15.75" customHeight="1">
      <c r="A754" s="4"/>
      <c r="K754" s="25"/>
    </row>
    <row r="755" spans="1:11" ht="15.75" customHeight="1">
      <c r="A755" s="4"/>
      <c r="K755" s="25"/>
    </row>
    <row r="756" spans="1:11" ht="15.75" customHeight="1">
      <c r="A756" s="4"/>
      <c r="K756" s="25"/>
    </row>
    <row r="757" spans="1:11" ht="15.75" customHeight="1">
      <c r="A757" s="4"/>
      <c r="K757" s="25"/>
    </row>
    <row r="758" spans="1:11" ht="15.75" customHeight="1">
      <c r="A758" s="4"/>
      <c r="K758" s="25"/>
    </row>
    <row r="759" spans="1:11" ht="15.75" customHeight="1">
      <c r="A759" s="4"/>
      <c r="K759" s="25"/>
    </row>
    <row r="760" spans="1:11" ht="15.75" customHeight="1">
      <c r="A760" s="4"/>
      <c r="K760" s="25"/>
    </row>
    <row r="761" spans="1:11" ht="15.75" customHeight="1">
      <c r="A761" s="4"/>
      <c r="K761" s="25"/>
    </row>
    <row r="762" spans="1:11" ht="15.75" customHeight="1">
      <c r="A762" s="4"/>
      <c r="K762" s="25"/>
    </row>
    <row r="763" spans="1:11" ht="15.75" customHeight="1">
      <c r="A763" s="4"/>
      <c r="K763" s="25"/>
    </row>
    <row r="764" spans="1:11" ht="15.75" customHeight="1">
      <c r="A764" s="4"/>
      <c r="K764" s="25"/>
    </row>
    <row r="765" spans="1:11" ht="15.75" customHeight="1">
      <c r="A765" s="4"/>
      <c r="K765" s="25"/>
    </row>
    <row r="766" spans="1:11" ht="15.75" customHeight="1">
      <c r="A766" s="4"/>
      <c r="K766" s="25"/>
    </row>
    <row r="767" spans="1:11" ht="15.75" customHeight="1">
      <c r="A767" s="4"/>
      <c r="K767" s="25"/>
    </row>
    <row r="768" spans="1:11" ht="15.75" customHeight="1">
      <c r="A768" s="4"/>
      <c r="K768" s="25"/>
    </row>
    <row r="769" spans="1:11" ht="15.75" customHeight="1">
      <c r="A769" s="4"/>
      <c r="K769" s="25"/>
    </row>
    <row r="770" spans="1:11" ht="15.75" customHeight="1">
      <c r="A770" s="4"/>
      <c r="K770" s="25"/>
    </row>
    <row r="771" spans="1:11" ht="15.75" customHeight="1">
      <c r="A771" s="4"/>
      <c r="K771" s="25"/>
    </row>
    <row r="772" spans="1:11" ht="15.75" customHeight="1">
      <c r="A772" s="4"/>
      <c r="K772" s="25"/>
    </row>
    <row r="773" spans="1:11" ht="15.75" customHeight="1">
      <c r="A773" s="4"/>
      <c r="K773" s="25"/>
    </row>
    <row r="774" spans="1:11" ht="15.75" customHeight="1">
      <c r="A774" s="4"/>
      <c r="K774" s="25"/>
    </row>
    <row r="775" spans="1:11" ht="15.75" customHeight="1">
      <c r="A775" s="4"/>
      <c r="K775" s="25"/>
    </row>
    <row r="776" spans="1:11" ht="15.75" customHeight="1">
      <c r="A776" s="4"/>
      <c r="K776" s="25"/>
    </row>
    <row r="777" spans="1:11" ht="15.75" customHeight="1">
      <c r="A777" s="4"/>
      <c r="K777" s="25"/>
    </row>
    <row r="778" spans="1:11" ht="15.75" customHeight="1">
      <c r="A778" s="4"/>
      <c r="K778" s="25"/>
    </row>
    <row r="779" spans="1:11" ht="15.75" customHeight="1">
      <c r="A779" s="4"/>
      <c r="K779" s="25"/>
    </row>
    <row r="780" spans="1:11" ht="15.75" customHeight="1">
      <c r="A780" s="4"/>
      <c r="K780" s="25"/>
    </row>
    <row r="781" spans="1:11" ht="15.75" customHeight="1">
      <c r="A781" s="4"/>
      <c r="K781" s="25"/>
    </row>
    <row r="782" spans="1:11" ht="15.75" customHeight="1">
      <c r="A782" s="4"/>
      <c r="K782" s="25"/>
    </row>
    <row r="783" spans="1:11" ht="15.75" customHeight="1">
      <c r="A783" s="4"/>
      <c r="K783" s="25"/>
    </row>
    <row r="784" spans="1:11" ht="15.75" customHeight="1">
      <c r="A784" s="4"/>
      <c r="K784" s="25"/>
    </row>
    <row r="785" spans="1:11" ht="15.75" customHeight="1">
      <c r="A785" s="4"/>
      <c r="K785" s="25"/>
    </row>
    <row r="786" spans="1:11" ht="15.75" customHeight="1">
      <c r="A786" s="4"/>
      <c r="K786" s="25"/>
    </row>
    <row r="787" spans="1:11" ht="15.75" customHeight="1">
      <c r="A787" s="4"/>
      <c r="K787" s="25"/>
    </row>
    <row r="788" spans="1:11" ht="15.75" customHeight="1">
      <c r="A788" s="4"/>
      <c r="K788" s="25"/>
    </row>
    <row r="789" spans="1:11" ht="15.75" customHeight="1">
      <c r="A789" s="4"/>
      <c r="K789" s="25"/>
    </row>
    <row r="790" spans="1:11" ht="15.75" customHeight="1">
      <c r="A790" s="4"/>
      <c r="K790" s="25"/>
    </row>
    <row r="791" spans="1:11" ht="15.75" customHeight="1">
      <c r="A791" s="4"/>
      <c r="K791" s="25"/>
    </row>
    <row r="792" spans="1:11" ht="15.75" customHeight="1">
      <c r="A792" s="4"/>
      <c r="K792" s="25"/>
    </row>
    <row r="793" spans="1:11" ht="15.75" customHeight="1">
      <c r="A793" s="4"/>
      <c r="K793" s="25"/>
    </row>
    <row r="794" spans="1:11" ht="15.75" customHeight="1">
      <c r="A794" s="4"/>
      <c r="K794" s="25"/>
    </row>
    <row r="795" spans="1:11" ht="15.75" customHeight="1">
      <c r="A795" s="4"/>
      <c r="K795" s="25"/>
    </row>
    <row r="796" spans="1:11" ht="15.75" customHeight="1">
      <c r="A796" s="4"/>
      <c r="K796" s="25"/>
    </row>
    <row r="797" spans="1:11" ht="15.75" customHeight="1">
      <c r="A797" s="4"/>
      <c r="K797" s="25"/>
    </row>
    <row r="798" spans="1:11" ht="15.75" customHeight="1">
      <c r="A798" s="4"/>
      <c r="K798" s="25"/>
    </row>
    <row r="799" spans="1:11" ht="15.75" customHeight="1">
      <c r="A799" s="4"/>
      <c r="K799" s="25"/>
    </row>
    <row r="800" spans="1:11" ht="15.75" customHeight="1">
      <c r="A800" s="4"/>
      <c r="K800" s="25"/>
    </row>
    <row r="801" spans="1:11" ht="15.75" customHeight="1">
      <c r="A801" s="4"/>
      <c r="K801" s="25"/>
    </row>
    <row r="802" spans="1:11" ht="15.75" customHeight="1">
      <c r="A802" s="4"/>
      <c r="K802" s="25"/>
    </row>
    <row r="803" spans="1:11" ht="15.75" customHeight="1">
      <c r="A803" s="4"/>
      <c r="K803" s="25"/>
    </row>
    <row r="804" spans="1:11" ht="15.75" customHeight="1">
      <c r="A804" s="4"/>
      <c r="K804" s="25"/>
    </row>
    <row r="805" spans="1:11" ht="15.75" customHeight="1">
      <c r="A805" s="4"/>
      <c r="K805" s="25"/>
    </row>
    <row r="806" spans="1:11" ht="15.75" customHeight="1">
      <c r="A806" s="4"/>
      <c r="K806" s="25"/>
    </row>
    <row r="807" spans="1:11" ht="15.75" customHeight="1">
      <c r="A807" s="4"/>
      <c r="K807" s="25"/>
    </row>
    <row r="808" spans="1:11" ht="15.75" customHeight="1">
      <c r="A808" s="4"/>
      <c r="K808" s="25"/>
    </row>
    <row r="809" spans="1:11" ht="15.75" customHeight="1">
      <c r="A809" s="4"/>
      <c r="K809" s="25"/>
    </row>
    <row r="810" spans="1:11" ht="15.75" customHeight="1">
      <c r="A810" s="4"/>
      <c r="K810" s="25"/>
    </row>
    <row r="811" spans="1:11" ht="15.75" customHeight="1">
      <c r="A811" s="4"/>
      <c r="K811" s="25"/>
    </row>
    <row r="812" spans="1:11" ht="15.75" customHeight="1">
      <c r="A812" s="4"/>
      <c r="K812" s="25"/>
    </row>
    <row r="813" spans="1:11" ht="15.75" customHeight="1">
      <c r="A813" s="4"/>
      <c r="K813" s="25"/>
    </row>
    <row r="814" spans="1:11" ht="15.75" customHeight="1">
      <c r="A814" s="4"/>
      <c r="K814" s="25"/>
    </row>
    <row r="815" spans="1:11" ht="15.75" customHeight="1">
      <c r="A815" s="4"/>
      <c r="K815" s="25"/>
    </row>
    <row r="816" spans="1:11" ht="15.75" customHeight="1">
      <c r="A816" s="4"/>
      <c r="K816" s="25"/>
    </row>
    <row r="817" spans="1:11" ht="15.75" customHeight="1">
      <c r="A817" s="4"/>
      <c r="K817" s="25"/>
    </row>
    <row r="818" spans="1:11" ht="15.75" customHeight="1">
      <c r="A818" s="4"/>
      <c r="K818" s="25"/>
    </row>
    <row r="819" spans="1:11" ht="15.75" customHeight="1">
      <c r="A819" s="4"/>
      <c r="K819" s="25"/>
    </row>
    <row r="820" spans="1:11" ht="15.75" customHeight="1">
      <c r="A820" s="4"/>
      <c r="K820" s="25"/>
    </row>
    <row r="821" spans="1:11" ht="15.75" customHeight="1">
      <c r="A821" s="4"/>
      <c r="K821" s="25"/>
    </row>
    <row r="822" spans="1:11" ht="15.75" customHeight="1">
      <c r="A822" s="4"/>
      <c r="K822" s="25"/>
    </row>
    <row r="823" spans="1:11" ht="15.75" customHeight="1">
      <c r="A823" s="4"/>
      <c r="K823" s="25"/>
    </row>
    <row r="824" spans="1:11" ht="15.75" customHeight="1">
      <c r="A824" s="4"/>
      <c r="K824" s="25"/>
    </row>
    <row r="825" spans="1:11" ht="15.75" customHeight="1">
      <c r="A825" s="4"/>
      <c r="K825" s="25"/>
    </row>
    <row r="826" spans="1:11" ht="15.75" customHeight="1">
      <c r="A826" s="4"/>
      <c r="K826" s="25"/>
    </row>
    <row r="827" spans="1:11" ht="15.75" customHeight="1">
      <c r="A827" s="4"/>
      <c r="K827" s="25"/>
    </row>
    <row r="828" spans="1:11" ht="15.75" customHeight="1">
      <c r="A828" s="4"/>
      <c r="K828" s="25"/>
    </row>
    <row r="829" spans="1:11" ht="15.75" customHeight="1">
      <c r="A829" s="4"/>
      <c r="K829" s="25"/>
    </row>
    <row r="830" spans="1:11" ht="15.75" customHeight="1">
      <c r="A830" s="4"/>
      <c r="K830" s="25"/>
    </row>
    <row r="831" spans="1:11" ht="15.75" customHeight="1">
      <c r="A831" s="4"/>
      <c r="K831" s="25"/>
    </row>
    <row r="832" spans="1:11" ht="15.75" customHeight="1">
      <c r="A832" s="4"/>
      <c r="K832" s="25"/>
    </row>
    <row r="833" spans="1:11" ht="15.75" customHeight="1">
      <c r="A833" s="4"/>
      <c r="K833" s="25"/>
    </row>
    <row r="834" spans="1:11" ht="15.75" customHeight="1">
      <c r="A834" s="4"/>
      <c r="K834" s="25"/>
    </row>
    <row r="835" spans="1:11" ht="15.75" customHeight="1">
      <c r="A835" s="4"/>
      <c r="K835" s="25"/>
    </row>
    <row r="836" spans="1:11" ht="15.75" customHeight="1">
      <c r="A836" s="4"/>
      <c r="K836" s="25"/>
    </row>
    <row r="837" spans="1:11" ht="15.75" customHeight="1">
      <c r="A837" s="4"/>
      <c r="K837" s="25"/>
    </row>
    <row r="838" spans="1:11" ht="15.75" customHeight="1">
      <c r="A838" s="4"/>
      <c r="K838" s="25"/>
    </row>
    <row r="839" spans="1:11" ht="15.75" customHeight="1">
      <c r="A839" s="4"/>
      <c r="K839" s="25"/>
    </row>
    <row r="840" spans="1:11" ht="15.75" customHeight="1">
      <c r="A840" s="4"/>
      <c r="K840" s="25"/>
    </row>
    <row r="841" spans="1:11" ht="15.75" customHeight="1">
      <c r="A841" s="4"/>
      <c r="K841" s="25"/>
    </row>
    <row r="842" spans="1:11" ht="15.75" customHeight="1">
      <c r="A842" s="4"/>
      <c r="K842" s="25"/>
    </row>
    <row r="843" spans="1:11" ht="15.75" customHeight="1">
      <c r="A843" s="4"/>
      <c r="K843" s="25"/>
    </row>
    <row r="844" spans="1:11" ht="15.75" customHeight="1">
      <c r="A844" s="4"/>
      <c r="K844" s="25"/>
    </row>
    <row r="845" spans="1:11" ht="15.75" customHeight="1">
      <c r="A845" s="4"/>
      <c r="K845" s="25"/>
    </row>
    <row r="846" spans="1:11" ht="15.75" customHeight="1">
      <c r="A846" s="4"/>
      <c r="K846" s="25"/>
    </row>
    <row r="847" spans="1:11" ht="15.75" customHeight="1">
      <c r="A847" s="4"/>
      <c r="K847" s="25"/>
    </row>
    <row r="848" spans="1:11" ht="15.75" customHeight="1">
      <c r="A848" s="4"/>
      <c r="K848" s="25"/>
    </row>
    <row r="849" spans="1:11" ht="15.75" customHeight="1">
      <c r="A849" s="4"/>
      <c r="K849" s="25"/>
    </row>
    <row r="850" spans="1:11" ht="15.75" customHeight="1">
      <c r="A850" s="4"/>
      <c r="K850" s="25"/>
    </row>
    <row r="851" spans="1:11" ht="15.75" customHeight="1">
      <c r="A851" s="4"/>
      <c r="K851" s="25"/>
    </row>
    <row r="852" spans="1:11" ht="15.75" customHeight="1">
      <c r="A852" s="4"/>
      <c r="K852" s="25"/>
    </row>
    <row r="853" spans="1:11" ht="15.75" customHeight="1">
      <c r="A853" s="4"/>
      <c r="K853" s="25"/>
    </row>
    <row r="854" spans="1:11" ht="15.75" customHeight="1">
      <c r="A854" s="4"/>
      <c r="K854" s="25"/>
    </row>
    <row r="855" spans="1:11" ht="15.75" customHeight="1">
      <c r="A855" s="4"/>
      <c r="K855" s="25"/>
    </row>
    <row r="856" spans="1:11" ht="15.75" customHeight="1">
      <c r="A856" s="4"/>
      <c r="K856" s="25"/>
    </row>
    <row r="857" spans="1:11" ht="15.75" customHeight="1">
      <c r="A857" s="4"/>
      <c r="K857" s="25"/>
    </row>
    <row r="858" spans="1:11" ht="15.75" customHeight="1">
      <c r="A858" s="4"/>
      <c r="K858" s="25"/>
    </row>
    <row r="859" spans="1:11" ht="15.75" customHeight="1">
      <c r="A859" s="4"/>
      <c r="K859" s="25"/>
    </row>
    <row r="860" spans="1:11" ht="15.75" customHeight="1">
      <c r="A860" s="4"/>
      <c r="K860" s="25"/>
    </row>
    <row r="861" spans="1:11" ht="15.75" customHeight="1">
      <c r="A861" s="4"/>
      <c r="K861" s="25"/>
    </row>
    <row r="862" spans="1:11" ht="15.75" customHeight="1">
      <c r="A862" s="4"/>
      <c r="K862" s="25"/>
    </row>
    <row r="863" spans="1:11" ht="15.75" customHeight="1">
      <c r="A863" s="4"/>
      <c r="K863" s="25"/>
    </row>
    <row r="864" spans="1:11" ht="15.75" customHeight="1">
      <c r="A864" s="4"/>
      <c r="K864" s="25"/>
    </row>
    <row r="865" spans="1:11" ht="15.75" customHeight="1">
      <c r="A865" s="4"/>
      <c r="K865" s="25"/>
    </row>
    <row r="866" spans="1:11" ht="15.75" customHeight="1">
      <c r="A866" s="4"/>
      <c r="K866" s="25"/>
    </row>
    <row r="867" spans="1:11" ht="15.75" customHeight="1">
      <c r="A867" s="4"/>
      <c r="K867" s="25"/>
    </row>
    <row r="868" spans="1:11" ht="15.75" customHeight="1">
      <c r="A868" s="4"/>
      <c r="K868" s="25"/>
    </row>
    <row r="869" spans="1:11" ht="15.75" customHeight="1">
      <c r="A869" s="4"/>
      <c r="K869" s="25"/>
    </row>
    <row r="870" spans="1:11" ht="15.75" customHeight="1">
      <c r="A870" s="4"/>
      <c r="K870" s="25"/>
    </row>
    <row r="871" spans="1:11" ht="15.75" customHeight="1">
      <c r="A871" s="4"/>
      <c r="K871" s="25"/>
    </row>
    <row r="872" spans="1:11" ht="15.75" customHeight="1">
      <c r="A872" s="4"/>
      <c r="K872" s="25"/>
    </row>
    <row r="873" spans="1:11" ht="15.75" customHeight="1">
      <c r="A873" s="4"/>
      <c r="K873" s="25"/>
    </row>
    <row r="874" spans="1:11" ht="15.75" customHeight="1">
      <c r="A874" s="4"/>
      <c r="K874" s="25"/>
    </row>
    <row r="875" spans="1:11" ht="15.75" customHeight="1">
      <c r="A875" s="4"/>
      <c r="K875" s="25"/>
    </row>
    <row r="876" spans="1:11" ht="15.75" customHeight="1">
      <c r="A876" s="4"/>
      <c r="K876" s="25"/>
    </row>
    <row r="877" spans="1:11" ht="15.75" customHeight="1">
      <c r="A877" s="4"/>
      <c r="K877" s="25"/>
    </row>
    <row r="878" spans="1:11" ht="15.75" customHeight="1">
      <c r="A878" s="4"/>
      <c r="K878" s="25"/>
    </row>
    <row r="879" spans="1:11" ht="15.75" customHeight="1">
      <c r="A879" s="4"/>
      <c r="K879" s="25"/>
    </row>
    <row r="880" spans="1:11" ht="15.75" customHeight="1">
      <c r="A880" s="4"/>
      <c r="K880" s="25"/>
    </row>
    <row r="881" spans="1:11" ht="15.75" customHeight="1">
      <c r="A881" s="4"/>
      <c r="K881" s="25"/>
    </row>
    <row r="882" spans="1:11" ht="15.75" customHeight="1">
      <c r="A882" s="4"/>
      <c r="K882" s="25"/>
    </row>
    <row r="883" spans="1:11" ht="15.75" customHeight="1">
      <c r="A883" s="4"/>
      <c r="K883" s="25"/>
    </row>
    <row r="884" spans="1:11" ht="15.75" customHeight="1">
      <c r="A884" s="4"/>
      <c r="K884" s="25"/>
    </row>
    <row r="885" spans="1:11" ht="15.75" customHeight="1">
      <c r="A885" s="4"/>
      <c r="K885" s="25"/>
    </row>
    <row r="886" spans="1:11" ht="15.75" customHeight="1">
      <c r="A886" s="4"/>
      <c r="K886" s="25"/>
    </row>
    <row r="887" spans="1:11" ht="15.75" customHeight="1">
      <c r="A887" s="4"/>
      <c r="K887" s="25"/>
    </row>
    <row r="888" spans="1:11" ht="15.75" customHeight="1">
      <c r="A888" s="4"/>
      <c r="K888" s="25"/>
    </row>
    <row r="889" spans="1:11" ht="15.75" customHeight="1">
      <c r="A889" s="4"/>
      <c r="K889" s="25"/>
    </row>
    <row r="890" spans="1:11" ht="15.75" customHeight="1">
      <c r="A890" s="4"/>
      <c r="K890" s="25"/>
    </row>
    <row r="891" spans="1:11" ht="15.75" customHeight="1">
      <c r="A891" s="4"/>
      <c r="K891" s="25"/>
    </row>
    <row r="892" spans="1:11" ht="15.75" customHeight="1">
      <c r="A892" s="4"/>
      <c r="K892" s="25"/>
    </row>
    <row r="893" spans="1:11" ht="15.75" customHeight="1">
      <c r="A893" s="4"/>
      <c r="K893" s="25"/>
    </row>
    <row r="894" spans="1:11" ht="15.75" customHeight="1">
      <c r="A894" s="4"/>
      <c r="K894" s="25"/>
    </row>
    <row r="895" spans="1:11" ht="15.75" customHeight="1">
      <c r="A895" s="4"/>
      <c r="K895" s="25"/>
    </row>
    <row r="896" spans="1:11" ht="15.75" customHeight="1">
      <c r="A896" s="4"/>
      <c r="K896" s="25"/>
    </row>
    <row r="897" spans="1:11" ht="15.75" customHeight="1">
      <c r="A897" s="4"/>
      <c r="K897" s="25"/>
    </row>
    <row r="898" spans="1:11" ht="15.75" customHeight="1">
      <c r="A898" s="4"/>
      <c r="K898" s="25"/>
    </row>
    <row r="899" spans="1:11" ht="15.75" customHeight="1">
      <c r="A899" s="4"/>
      <c r="K899" s="25"/>
    </row>
    <row r="900" spans="1:11" ht="15.75" customHeight="1">
      <c r="A900" s="4"/>
      <c r="K900" s="25"/>
    </row>
    <row r="901" spans="1:11" ht="15.75" customHeight="1">
      <c r="A901" s="4"/>
      <c r="K901" s="25"/>
    </row>
    <row r="902" spans="1:11" ht="15.75" customHeight="1">
      <c r="A902" s="4"/>
      <c r="K902" s="25"/>
    </row>
    <row r="903" spans="1:11" ht="15.75" customHeight="1">
      <c r="A903" s="4"/>
      <c r="K903" s="25"/>
    </row>
    <row r="904" spans="1:11" ht="15.75" customHeight="1">
      <c r="A904" s="4"/>
      <c r="K904" s="25"/>
    </row>
    <row r="905" spans="1:11" ht="15.75" customHeight="1">
      <c r="A905" s="4"/>
      <c r="K905" s="25"/>
    </row>
    <row r="906" spans="1:11" ht="15.75" customHeight="1">
      <c r="A906" s="4"/>
      <c r="K906" s="25"/>
    </row>
    <row r="907" spans="1:11" ht="15.75" customHeight="1">
      <c r="A907" s="4"/>
      <c r="K907" s="25"/>
    </row>
    <row r="908" spans="1:11" ht="15.75" customHeight="1">
      <c r="A908" s="4"/>
      <c r="K908" s="25"/>
    </row>
    <row r="909" spans="1:11" ht="15.75" customHeight="1">
      <c r="A909" s="4"/>
      <c r="K909" s="25"/>
    </row>
    <row r="910" spans="1:11" ht="15.75" customHeight="1">
      <c r="A910" s="4"/>
      <c r="K910" s="25"/>
    </row>
    <row r="911" spans="1:11" ht="15.75" customHeight="1">
      <c r="A911" s="4"/>
      <c r="K911" s="25"/>
    </row>
    <row r="912" spans="1:11" ht="15.75" customHeight="1">
      <c r="A912" s="4"/>
      <c r="K912" s="25"/>
    </row>
    <row r="913" spans="1:11" ht="15.75" customHeight="1">
      <c r="A913" s="4"/>
      <c r="K913" s="25"/>
    </row>
    <row r="914" spans="1:11" ht="15.75" customHeight="1">
      <c r="A914" s="4"/>
      <c r="K914" s="25"/>
    </row>
    <row r="915" spans="1:11" ht="15.75" customHeight="1">
      <c r="A915" s="4"/>
      <c r="K915" s="25"/>
    </row>
    <row r="916" spans="1:11" ht="15.75" customHeight="1">
      <c r="A916" s="4"/>
      <c r="K916" s="25"/>
    </row>
    <row r="917" spans="1:11" ht="15.75" customHeight="1">
      <c r="A917" s="4"/>
      <c r="K917" s="25"/>
    </row>
    <row r="918" spans="1:11" ht="15.75" customHeight="1">
      <c r="A918" s="4"/>
      <c r="K918" s="25"/>
    </row>
    <row r="919" spans="1:11" ht="15.75" customHeight="1">
      <c r="A919" s="4"/>
      <c r="K919" s="25"/>
    </row>
    <row r="920" spans="1:11" ht="15.75" customHeight="1">
      <c r="A920" s="4"/>
      <c r="K920" s="25"/>
    </row>
    <row r="921" spans="1:11" ht="15.75" customHeight="1">
      <c r="A921" s="4"/>
      <c r="K921" s="25"/>
    </row>
    <row r="922" spans="1:11" ht="15.75" customHeight="1">
      <c r="A922" s="4"/>
      <c r="K922" s="25"/>
    </row>
    <row r="923" spans="1:11" ht="15.75" customHeight="1">
      <c r="A923" s="4"/>
      <c r="K923" s="25"/>
    </row>
    <row r="924" spans="1:11" ht="15.75" customHeight="1">
      <c r="A924" s="4"/>
      <c r="K924" s="25"/>
    </row>
    <row r="925" spans="1:11" ht="15.75" customHeight="1">
      <c r="A925" s="4"/>
      <c r="K925" s="25"/>
    </row>
    <row r="926" spans="1:11" ht="15.75" customHeight="1">
      <c r="A926" s="4"/>
      <c r="K926" s="25"/>
    </row>
    <row r="927" spans="1:11" ht="15.75" customHeight="1">
      <c r="A927" s="4"/>
      <c r="K927" s="25"/>
    </row>
    <row r="928" spans="1:11" ht="15.75" customHeight="1">
      <c r="A928" s="4"/>
      <c r="K928" s="25"/>
    </row>
    <row r="929" spans="1:11" ht="15.75" customHeight="1">
      <c r="A929" s="4"/>
      <c r="K929" s="25"/>
    </row>
    <row r="930" spans="1:11" ht="15.75" customHeight="1">
      <c r="A930" s="4"/>
      <c r="K930" s="25"/>
    </row>
    <row r="931" spans="1:11" ht="15.75" customHeight="1">
      <c r="A931" s="4"/>
      <c r="K931" s="25"/>
    </row>
    <row r="932" spans="1:11" ht="15.75" customHeight="1">
      <c r="A932" s="4"/>
      <c r="K932" s="25"/>
    </row>
    <row r="933" spans="1:11" ht="15.75" customHeight="1">
      <c r="A933" s="4"/>
      <c r="K933" s="25"/>
    </row>
    <row r="934" spans="1:11" ht="15.75" customHeight="1">
      <c r="A934" s="4"/>
      <c r="K934" s="25"/>
    </row>
    <row r="935" spans="1:11" ht="15.75" customHeight="1">
      <c r="A935" s="4"/>
      <c r="K935" s="25"/>
    </row>
    <row r="936" spans="1:11" ht="15.75" customHeight="1">
      <c r="A936" s="4"/>
      <c r="K936" s="25"/>
    </row>
    <row r="937" spans="1:11" ht="15.75" customHeight="1">
      <c r="A937" s="4"/>
      <c r="K937" s="25"/>
    </row>
    <row r="938" spans="1:11" ht="15.75" customHeight="1">
      <c r="A938" s="4"/>
      <c r="K938" s="25"/>
    </row>
    <row r="939" spans="1:11" ht="15.75" customHeight="1">
      <c r="A939" s="4"/>
      <c r="K939" s="25"/>
    </row>
    <row r="940" spans="1:11" ht="15.75" customHeight="1">
      <c r="A940" s="4"/>
      <c r="K940" s="25"/>
    </row>
    <row r="941" spans="1:11" ht="15.75" customHeight="1">
      <c r="A941" s="4"/>
      <c r="K941" s="25"/>
    </row>
    <row r="942" spans="1:11" ht="15.75" customHeight="1">
      <c r="A942" s="4"/>
      <c r="K942" s="25"/>
    </row>
    <row r="943" spans="1:11" ht="15.75" customHeight="1">
      <c r="A943" s="4"/>
      <c r="K943" s="25"/>
    </row>
    <row r="944" spans="1:11" ht="15.75" customHeight="1">
      <c r="A944" s="4"/>
      <c r="K944" s="25"/>
    </row>
    <row r="945" spans="1:11" ht="15.75" customHeight="1">
      <c r="A945" s="4"/>
      <c r="K945" s="25"/>
    </row>
    <row r="946" spans="1:11" ht="15.75" customHeight="1">
      <c r="A946" s="4"/>
      <c r="K946" s="25"/>
    </row>
    <row r="947" spans="1:11" ht="15.75" customHeight="1">
      <c r="A947" s="4"/>
      <c r="K947" s="25"/>
    </row>
    <row r="948" spans="1:11" ht="15.75" customHeight="1">
      <c r="A948" s="4"/>
      <c r="K948" s="25"/>
    </row>
    <row r="949" spans="1:11" ht="15.75" customHeight="1">
      <c r="A949" s="4"/>
      <c r="K949" s="25"/>
    </row>
    <row r="950" spans="1:11" ht="15.75" customHeight="1">
      <c r="A950" s="4"/>
      <c r="K950" s="25"/>
    </row>
    <row r="951" spans="1:11" ht="15.75" customHeight="1">
      <c r="A951" s="4"/>
      <c r="K951" s="25"/>
    </row>
    <row r="952" spans="1:11" ht="15.75" customHeight="1">
      <c r="A952" s="4"/>
      <c r="K952" s="25"/>
    </row>
    <row r="953" spans="1:11" ht="15.75" customHeight="1">
      <c r="A953" s="4"/>
      <c r="K953" s="25"/>
    </row>
    <row r="954" spans="1:11" ht="15.75" customHeight="1">
      <c r="A954" s="4"/>
      <c r="K954" s="25"/>
    </row>
    <row r="955" spans="1:11" ht="15.75" customHeight="1">
      <c r="A955" s="4"/>
      <c r="K955" s="25"/>
    </row>
    <row r="956" spans="1:11" ht="15.75" customHeight="1">
      <c r="A956" s="4"/>
      <c r="K956" s="25"/>
    </row>
    <row r="957" spans="1:11" ht="15.75" customHeight="1">
      <c r="A957" s="4"/>
      <c r="K957" s="25"/>
    </row>
    <row r="958" spans="1:11" ht="15.75" customHeight="1">
      <c r="A958" s="4"/>
      <c r="K958" s="25"/>
    </row>
    <row r="959" spans="1:11" ht="15.75" customHeight="1">
      <c r="A959" s="4"/>
      <c r="K959" s="25"/>
    </row>
    <row r="960" spans="1:11" ht="15.75" customHeight="1">
      <c r="A960" s="4"/>
      <c r="K960" s="25"/>
    </row>
    <row r="961" spans="1:11" ht="15.75" customHeight="1">
      <c r="A961" s="4"/>
      <c r="K961" s="25"/>
    </row>
    <row r="962" spans="1:11" ht="15.75" customHeight="1">
      <c r="A962" s="4"/>
      <c r="K962" s="25"/>
    </row>
    <row r="963" spans="1:11" ht="15.75" customHeight="1">
      <c r="A963" s="4"/>
      <c r="K963" s="25"/>
    </row>
    <row r="964" spans="1:11" ht="15.75" customHeight="1">
      <c r="A964" s="4"/>
      <c r="K964" s="25"/>
    </row>
    <row r="965" spans="1:11" ht="15.75" customHeight="1">
      <c r="A965" s="4"/>
      <c r="K965" s="25"/>
    </row>
    <row r="966" spans="1:11" ht="15.75" customHeight="1">
      <c r="A966" s="4"/>
      <c r="K966" s="25"/>
    </row>
    <row r="967" spans="1:11" ht="15.75" customHeight="1">
      <c r="A967" s="4"/>
      <c r="K967" s="25"/>
    </row>
    <row r="968" spans="1:11" ht="15.75" customHeight="1">
      <c r="A968" s="4"/>
      <c r="K968" s="25"/>
    </row>
    <row r="969" spans="1:11" ht="15.75" customHeight="1">
      <c r="A969" s="4"/>
      <c r="K969" s="25"/>
    </row>
    <row r="970" spans="1:11" ht="15.75" customHeight="1">
      <c r="A970" s="4"/>
      <c r="K970" s="25"/>
    </row>
    <row r="971" spans="1:11" ht="15.75" customHeight="1">
      <c r="A971" s="4"/>
      <c r="K971" s="25"/>
    </row>
    <row r="972" spans="1:11" ht="15.75" customHeight="1">
      <c r="A972" s="4"/>
      <c r="K972" s="25"/>
    </row>
    <row r="973" spans="1:11" ht="15.75" customHeight="1">
      <c r="A973" s="4"/>
      <c r="K973" s="25"/>
    </row>
    <row r="974" spans="1:11" ht="15.75" customHeight="1">
      <c r="A974" s="4"/>
      <c r="K974" s="25"/>
    </row>
    <row r="975" spans="1:11" ht="15.75" customHeight="1">
      <c r="A975" s="4"/>
      <c r="K975" s="25"/>
    </row>
    <row r="976" spans="1:11" ht="15.75" customHeight="1">
      <c r="A976" s="4"/>
      <c r="K976" s="25"/>
    </row>
    <row r="977" spans="1:11" ht="15.75" customHeight="1">
      <c r="A977" s="4"/>
      <c r="K977" s="25"/>
    </row>
    <row r="978" spans="1:11" ht="15.75" customHeight="1">
      <c r="A978" s="4"/>
      <c r="K978" s="25"/>
    </row>
    <row r="979" spans="1:11" ht="15.75" customHeight="1">
      <c r="A979" s="4"/>
      <c r="K979" s="25"/>
    </row>
    <row r="980" spans="1:11" ht="15.75" customHeight="1">
      <c r="A980" s="4"/>
      <c r="K980" s="25"/>
    </row>
    <row r="981" spans="1:11" ht="15.75" customHeight="1">
      <c r="A981" s="4"/>
      <c r="K981" s="25"/>
    </row>
    <row r="982" spans="1:11" ht="15.75" customHeight="1">
      <c r="A982" s="4"/>
      <c r="K982" s="25"/>
    </row>
    <row r="983" spans="1:11" ht="15.75" customHeight="1">
      <c r="A983" s="4"/>
      <c r="K983" s="25"/>
    </row>
    <row r="984" spans="1:11" ht="15.75" customHeight="1">
      <c r="A984" s="4"/>
      <c r="K984" s="25"/>
    </row>
    <row r="985" spans="1:11" ht="15.75" customHeight="1">
      <c r="A985" s="4"/>
      <c r="K985" s="25"/>
    </row>
    <row r="986" spans="1:11" ht="15.75" customHeight="1">
      <c r="A986" s="4"/>
      <c r="K986" s="25"/>
    </row>
    <row r="987" spans="1:11" ht="15.75" customHeight="1">
      <c r="A987" s="4"/>
      <c r="K987" s="25"/>
    </row>
    <row r="988" spans="1:11" ht="15.75" customHeight="1">
      <c r="A988" s="4"/>
      <c r="K988" s="25"/>
    </row>
    <row r="989" spans="1:11" ht="15.75" customHeight="1">
      <c r="A989" s="4"/>
      <c r="K989" s="25"/>
    </row>
    <row r="990" spans="1:11" ht="15.75" customHeight="1">
      <c r="A990" s="4"/>
      <c r="K990" s="25"/>
    </row>
    <row r="991" spans="1:11" ht="15.75" customHeight="1">
      <c r="A991" s="4"/>
      <c r="K991" s="25"/>
    </row>
    <row r="992" spans="1:11" ht="15.75" customHeight="1">
      <c r="A992" s="4"/>
      <c r="K992" s="25"/>
    </row>
    <row r="993" spans="1:11" ht="15.75" customHeight="1">
      <c r="A993" s="4"/>
      <c r="K993" s="25"/>
    </row>
    <row r="994" spans="1:11" ht="15.75" customHeight="1">
      <c r="A994" s="4"/>
      <c r="K994" s="25"/>
    </row>
    <row r="995" spans="1:11" ht="15.75" customHeight="1">
      <c r="A995" s="4"/>
      <c r="K995" s="25"/>
    </row>
    <row r="996" spans="1:11" ht="15.75" customHeight="1">
      <c r="A996" s="4"/>
      <c r="K996" s="25"/>
    </row>
    <row r="997" spans="1:11" ht="15.75" customHeight="1">
      <c r="A997" s="4"/>
      <c r="K997" s="25"/>
    </row>
    <row r="998" spans="1:11" ht="15.75" customHeight="1">
      <c r="A998" s="4"/>
      <c r="K998" s="25"/>
    </row>
    <row r="999" spans="1:11" ht="15.75" customHeight="1">
      <c r="A999" s="4"/>
      <c r="K999" s="25"/>
    </row>
    <row r="1000" spans="1:11" ht="15.75" customHeight="1">
      <c r="A1000" s="4"/>
      <c r="K1000" s="25"/>
    </row>
    <row r="1001" spans="1:11" ht="15.75" customHeight="1">
      <c r="A1001" s="4"/>
      <c r="K1001" s="25"/>
    </row>
    <row r="1002" spans="1:11" ht="15.75" customHeight="1">
      <c r="A1002" s="4"/>
      <c r="K1002" s="25"/>
    </row>
    <row r="1003" spans="1:11" ht="15.75" customHeight="1">
      <c r="A1003" s="4"/>
      <c r="K1003" s="25"/>
    </row>
    <row r="1004" spans="1:11" ht="15.75" customHeight="1">
      <c r="A1004" s="4"/>
      <c r="K1004" s="25"/>
    </row>
    <row r="1005" spans="1:11" ht="15.75" customHeight="1">
      <c r="A1005" s="4"/>
      <c r="K1005" s="25"/>
    </row>
    <row r="1006" spans="1:11" ht="15.75" customHeight="1">
      <c r="A1006" s="4"/>
      <c r="K1006" s="25"/>
    </row>
    <row r="1007" spans="1:11" ht="15.75" customHeight="1">
      <c r="A1007" s="4"/>
      <c r="K1007" s="25"/>
    </row>
    <row r="1008" spans="1:11" ht="15.75" customHeight="1">
      <c r="A1008" s="4"/>
      <c r="K1008" s="25"/>
    </row>
    <row r="1009" spans="1:11" ht="15.75" customHeight="1">
      <c r="A1009" s="4"/>
      <c r="K1009" s="25"/>
    </row>
    <row r="1010" spans="1:11" ht="15.75" customHeight="1">
      <c r="A1010" s="4"/>
      <c r="K1010" s="25"/>
    </row>
    <row r="1011" spans="1:11" ht="15.75" customHeight="1">
      <c r="A1011" s="4"/>
      <c r="K1011" s="25"/>
    </row>
    <row r="1012" spans="1:11" ht="15.75" customHeight="1">
      <c r="A1012" s="4"/>
      <c r="K1012" s="25"/>
    </row>
  </sheetData>
  <autoFilter ref="A2:L149" xr:uid="{EDFCFEA1-9D89-467C-8D0C-99ADBA6FADB6}">
    <filterColumn colId="0">
      <colorFilter dxfId="4"/>
    </filterColumn>
    <filterColumn colId="6" showButton="0"/>
    <filterColumn colId="7" showButton="0"/>
  </autoFilter>
  <mergeCells count="1">
    <mergeCell ref="G2:I2"/>
  </mergeCells>
  <conditionalFormatting sqref="A2:F2">
    <cfRule type="expression" dxfId="3" priority="3">
      <formula>ISERROR(A2)</formula>
    </cfRule>
  </conditionalFormatting>
  <conditionalFormatting sqref="I3:I8">
    <cfRule type="expression" dxfId="2" priority="2">
      <formula>ISERROR(I3)</formula>
    </cfRule>
  </conditionalFormatting>
  <conditionalFormatting sqref="I10">
    <cfRule type="expression" dxfId="1" priority="1">
      <formula>ISERROR(I10)</formula>
    </cfRule>
  </conditionalFormatting>
  <conditionalFormatting sqref="J2:K2">
    <cfRule type="expression" dxfId="0" priority="4">
      <formula>ISERROR(J2)</formula>
    </cfRule>
  </conditionalFormatting>
  <hyperlinks>
    <hyperlink ref="B32" r:id="rId1" xr:uid="{00000000-0004-0000-0000-000000000000}"/>
    <hyperlink ref="B33" r:id="rId2" xr:uid="{00000000-0004-0000-0000-000001000000}"/>
    <hyperlink ref="B34" r:id="rId3" xr:uid="{00000000-0004-0000-0000-000002000000}"/>
    <hyperlink ref="B35" r:id="rId4" xr:uid="{00000000-0004-0000-0000-000003000000}"/>
  </hyperlinks>
  <pageMargins left="0.7" right="0.7" top="0.75" bottom="0.75" header="0" footer="0"/>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baseColWidth="10" defaultColWidth="14.42578125" defaultRowHeight="15" customHeight="1"/>
  <cols>
    <col min="1" max="1" width="6.7109375" customWidth="1"/>
    <col min="2" max="2" width="55.42578125" customWidth="1"/>
    <col min="3" max="3" width="10.7109375" customWidth="1"/>
    <col min="4" max="4" width="9.7109375" customWidth="1"/>
    <col min="5" max="5" width="10.7109375" customWidth="1"/>
    <col min="6" max="6" width="91.28515625" customWidth="1"/>
    <col min="7" max="26" width="10.7109375" customWidth="1"/>
  </cols>
  <sheetData>
    <row r="1" spans="1:26" ht="13.5" customHeight="1">
      <c r="B1" s="4" t="s">
        <v>261</v>
      </c>
      <c r="C1" s="4" t="s">
        <v>261</v>
      </c>
      <c r="D1" s="4" t="s">
        <v>8</v>
      </c>
      <c r="E1" s="4" t="s">
        <v>262</v>
      </c>
    </row>
    <row r="2" spans="1:26" ht="15" customHeight="1">
      <c r="A2" s="4">
        <v>1</v>
      </c>
      <c r="B2" s="4" t="s">
        <v>263</v>
      </c>
      <c r="C2" s="4" t="s">
        <v>16</v>
      </c>
      <c r="D2" s="4" t="s">
        <v>16</v>
      </c>
      <c r="E2" s="4" t="s">
        <v>264</v>
      </c>
      <c r="F2" s="4"/>
      <c r="G2" s="4"/>
      <c r="H2" s="4"/>
      <c r="I2" s="4"/>
      <c r="J2" s="4"/>
      <c r="K2" s="4"/>
      <c r="L2" s="4"/>
      <c r="M2" s="4"/>
      <c r="N2" s="4"/>
      <c r="O2" s="4"/>
      <c r="P2" s="4"/>
      <c r="Q2" s="4"/>
      <c r="R2" s="4"/>
      <c r="S2" s="4"/>
      <c r="T2" s="4"/>
      <c r="U2" s="4"/>
      <c r="V2" s="4"/>
      <c r="W2" s="4"/>
      <c r="X2" s="4"/>
      <c r="Y2" s="4"/>
      <c r="Z2" s="4"/>
    </row>
    <row r="3" spans="1:26">
      <c r="A3" s="15">
        <v>2</v>
      </c>
      <c r="B3" s="15" t="s">
        <v>265</v>
      </c>
      <c r="C3" s="15" t="s">
        <v>16</v>
      </c>
      <c r="D3" s="4" t="s">
        <v>16</v>
      </c>
      <c r="E3" s="4" t="s">
        <v>264</v>
      </c>
      <c r="F3" s="4"/>
      <c r="G3" s="4"/>
      <c r="H3" s="4"/>
      <c r="I3" s="4"/>
      <c r="J3" s="4"/>
      <c r="K3" s="4"/>
      <c r="L3" s="4"/>
      <c r="M3" s="4"/>
      <c r="N3" s="4"/>
      <c r="O3" s="4"/>
      <c r="P3" s="4"/>
      <c r="Q3" s="4"/>
      <c r="R3" s="4"/>
      <c r="S3" s="4"/>
      <c r="T3" s="4"/>
      <c r="U3" s="4"/>
      <c r="V3" s="4"/>
      <c r="W3" s="4"/>
      <c r="X3" s="4"/>
      <c r="Y3" s="4"/>
      <c r="Z3" s="4"/>
    </row>
    <row r="4" spans="1:26" ht="15" customHeight="1">
      <c r="A4" s="4">
        <v>3</v>
      </c>
      <c r="B4" s="4" t="s">
        <v>266</v>
      </c>
      <c r="C4" s="4" t="s">
        <v>16</v>
      </c>
      <c r="D4" s="4" t="s">
        <v>16</v>
      </c>
      <c r="E4" s="4" t="s">
        <v>264</v>
      </c>
      <c r="F4" s="4"/>
      <c r="G4" s="4"/>
      <c r="H4" s="4"/>
      <c r="I4" s="4"/>
      <c r="J4" s="4"/>
      <c r="K4" s="4"/>
      <c r="L4" s="4"/>
      <c r="M4" s="4"/>
      <c r="N4" s="4"/>
      <c r="O4" s="4"/>
      <c r="P4" s="4"/>
      <c r="Q4" s="4"/>
      <c r="R4" s="4"/>
      <c r="S4" s="4"/>
      <c r="T4" s="4"/>
      <c r="U4" s="4"/>
      <c r="V4" s="4"/>
      <c r="W4" s="4"/>
      <c r="X4" s="4"/>
      <c r="Y4" s="4"/>
      <c r="Z4" s="4"/>
    </row>
    <row r="5" spans="1:26" ht="15" customHeight="1">
      <c r="A5" s="4">
        <v>4</v>
      </c>
      <c r="B5" s="4" t="s">
        <v>267</v>
      </c>
      <c r="C5" s="4" t="s">
        <v>16</v>
      </c>
      <c r="D5" s="4" t="s">
        <v>16</v>
      </c>
      <c r="E5" s="4" t="s">
        <v>264</v>
      </c>
      <c r="F5" s="4"/>
      <c r="G5" s="4"/>
      <c r="H5" s="4"/>
      <c r="I5" s="4"/>
      <c r="J5" s="4"/>
      <c r="K5" s="4"/>
      <c r="L5" s="4"/>
      <c r="M5" s="4"/>
      <c r="N5" s="4"/>
      <c r="O5" s="4"/>
      <c r="P5" s="4"/>
      <c r="Q5" s="4"/>
      <c r="R5" s="4"/>
      <c r="S5" s="4"/>
      <c r="T5" s="4"/>
      <c r="U5" s="4"/>
      <c r="V5" s="4"/>
      <c r="W5" s="4"/>
      <c r="X5" s="4"/>
      <c r="Y5" s="4"/>
      <c r="Z5" s="4"/>
    </row>
    <row r="6" spans="1:26" ht="89.25" customHeight="1">
      <c r="A6" s="16">
        <v>5</v>
      </c>
      <c r="B6" s="16" t="s">
        <v>268</v>
      </c>
      <c r="C6" s="16" t="s">
        <v>16</v>
      </c>
      <c r="D6" s="16" t="s">
        <v>269</v>
      </c>
      <c r="E6" s="16">
        <v>1</v>
      </c>
      <c r="F6" s="17" t="s">
        <v>270</v>
      </c>
      <c r="G6" s="16"/>
      <c r="H6" s="16"/>
      <c r="I6" s="16"/>
      <c r="J6" s="16"/>
      <c r="K6" s="16"/>
      <c r="L6" s="16"/>
      <c r="M6" s="16"/>
      <c r="N6" s="16"/>
      <c r="O6" s="16"/>
      <c r="P6" s="16"/>
      <c r="Q6" s="16"/>
      <c r="R6" s="16"/>
      <c r="S6" s="16"/>
      <c r="T6" s="16"/>
      <c r="U6" s="16"/>
      <c r="V6" s="16"/>
      <c r="W6" s="16"/>
      <c r="X6" s="16"/>
      <c r="Y6" s="16"/>
      <c r="Z6" s="16"/>
    </row>
    <row r="7" spans="1:26" ht="15" customHeight="1">
      <c r="A7" s="16">
        <v>6</v>
      </c>
      <c r="B7" s="16" t="s">
        <v>271</v>
      </c>
      <c r="C7" s="16" t="s">
        <v>16</v>
      </c>
      <c r="D7" s="16" t="s">
        <v>16</v>
      </c>
      <c r="E7" s="16">
        <v>1</v>
      </c>
      <c r="F7" s="16" t="s">
        <v>272</v>
      </c>
      <c r="G7" s="16"/>
      <c r="H7" s="16"/>
      <c r="I7" s="16"/>
      <c r="J7" s="16"/>
      <c r="K7" s="16"/>
      <c r="L7" s="16"/>
      <c r="M7" s="16"/>
      <c r="N7" s="16"/>
      <c r="O7" s="16"/>
      <c r="P7" s="16"/>
      <c r="Q7" s="16"/>
      <c r="R7" s="16"/>
      <c r="S7" s="16"/>
      <c r="T7" s="16"/>
      <c r="U7" s="16"/>
      <c r="V7" s="16"/>
      <c r="W7" s="16"/>
      <c r="X7" s="16"/>
      <c r="Y7" s="16"/>
      <c r="Z7" s="16"/>
    </row>
    <row r="8" spans="1:26" ht="15" customHeight="1">
      <c r="A8" s="16">
        <v>7</v>
      </c>
      <c r="B8" s="16" t="s">
        <v>273</v>
      </c>
      <c r="C8" s="16" t="s">
        <v>16</v>
      </c>
      <c r="D8" s="16" t="s">
        <v>16</v>
      </c>
      <c r="E8" s="16" t="s">
        <v>264</v>
      </c>
      <c r="F8" s="16"/>
      <c r="G8" s="16"/>
      <c r="H8" s="16"/>
      <c r="I8" s="16"/>
      <c r="J8" s="16"/>
      <c r="K8" s="16"/>
      <c r="L8" s="16"/>
      <c r="M8" s="16"/>
      <c r="N8" s="16"/>
      <c r="O8" s="16"/>
      <c r="P8" s="16"/>
      <c r="Q8" s="16"/>
      <c r="R8" s="16"/>
      <c r="S8" s="16"/>
      <c r="T8" s="16"/>
      <c r="U8" s="16"/>
      <c r="V8" s="16"/>
      <c r="W8" s="16"/>
      <c r="X8" s="16"/>
      <c r="Y8" s="16"/>
      <c r="Z8" s="16"/>
    </row>
    <row r="9" spans="1:26" ht="15" customHeight="1">
      <c r="A9" s="16">
        <v>8</v>
      </c>
      <c r="B9" s="16" t="s">
        <v>274</v>
      </c>
      <c r="C9" s="16" t="s">
        <v>16</v>
      </c>
      <c r="D9" s="16" t="s">
        <v>16</v>
      </c>
      <c r="E9" s="16">
        <v>1</v>
      </c>
      <c r="F9" s="16" t="s">
        <v>239</v>
      </c>
      <c r="G9" s="16"/>
      <c r="H9" s="16"/>
      <c r="I9" s="16"/>
      <c r="J9" s="16"/>
      <c r="K9" s="16"/>
      <c r="L9" s="16"/>
      <c r="M9" s="16"/>
      <c r="N9" s="16"/>
      <c r="O9" s="16"/>
      <c r="P9" s="16"/>
      <c r="Q9" s="16"/>
      <c r="R9" s="16"/>
      <c r="S9" s="16"/>
      <c r="T9" s="16"/>
      <c r="U9" s="16"/>
      <c r="V9" s="16"/>
      <c r="W9" s="16"/>
      <c r="X9" s="16"/>
      <c r="Y9" s="16"/>
      <c r="Z9" s="16"/>
    </row>
    <row r="10" spans="1:26" ht="15" customHeight="1">
      <c r="A10" s="16">
        <v>9</v>
      </c>
      <c r="B10" s="16" t="s">
        <v>275</v>
      </c>
      <c r="C10" s="16" t="s">
        <v>16</v>
      </c>
      <c r="D10" s="16" t="s">
        <v>16</v>
      </c>
      <c r="E10" s="16" t="s">
        <v>264</v>
      </c>
      <c r="F10" s="16"/>
      <c r="G10" s="16"/>
      <c r="H10" s="16"/>
      <c r="I10" s="16"/>
      <c r="J10" s="16"/>
      <c r="K10" s="16"/>
      <c r="L10" s="16"/>
      <c r="M10" s="16"/>
      <c r="N10" s="16"/>
      <c r="O10" s="16"/>
      <c r="P10" s="16"/>
      <c r="Q10" s="16"/>
      <c r="R10" s="16"/>
      <c r="S10" s="16"/>
      <c r="T10" s="16"/>
      <c r="U10" s="16"/>
      <c r="V10" s="16"/>
      <c r="W10" s="16"/>
      <c r="X10" s="16"/>
      <c r="Y10" s="16"/>
      <c r="Z10" s="16"/>
    </row>
    <row r="11" spans="1:26" ht="41.25" customHeight="1">
      <c r="A11" s="16">
        <v>10</v>
      </c>
      <c r="B11" s="16" t="s">
        <v>276</v>
      </c>
      <c r="C11" s="16" t="s">
        <v>16</v>
      </c>
      <c r="D11" s="16" t="s">
        <v>16</v>
      </c>
      <c r="E11" s="16" t="s">
        <v>277</v>
      </c>
      <c r="F11" s="17" t="s">
        <v>278</v>
      </c>
      <c r="G11" s="16"/>
      <c r="H11" s="16"/>
      <c r="I11" s="16"/>
      <c r="J11" s="16"/>
      <c r="K11" s="16"/>
      <c r="L11" s="16"/>
      <c r="M11" s="16"/>
      <c r="N11" s="16"/>
      <c r="O11" s="16"/>
      <c r="P11" s="16"/>
      <c r="Q11" s="16"/>
      <c r="R11" s="16"/>
      <c r="S11" s="16"/>
      <c r="T11" s="16"/>
      <c r="U11" s="16"/>
      <c r="V11" s="16"/>
      <c r="W11" s="16"/>
      <c r="X11" s="16"/>
      <c r="Y11" s="16"/>
      <c r="Z11" s="16"/>
    </row>
    <row r="12" spans="1:26" ht="17.25" customHeight="1">
      <c r="A12" s="16">
        <v>11</v>
      </c>
      <c r="B12" s="16" t="s">
        <v>279</v>
      </c>
      <c r="C12" s="16" t="s">
        <v>16</v>
      </c>
      <c r="D12" s="16" t="s">
        <v>16</v>
      </c>
      <c r="E12" s="16" t="s">
        <v>264</v>
      </c>
      <c r="F12" s="16"/>
      <c r="G12" s="16"/>
      <c r="H12" s="16"/>
      <c r="I12" s="16"/>
      <c r="J12" s="16"/>
      <c r="K12" s="16"/>
      <c r="L12" s="16"/>
      <c r="M12" s="16"/>
      <c r="N12" s="16"/>
      <c r="O12" s="16"/>
      <c r="P12" s="16"/>
      <c r="Q12" s="16"/>
      <c r="R12" s="16"/>
      <c r="S12" s="16"/>
      <c r="T12" s="16"/>
      <c r="U12" s="16"/>
      <c r="V12" s="16"/>
      <c r="W12" s="16"/>
      <c r="X12" s="16"/>
      <c r="Y12" s="16"/>
      <c r="Z12" s="16"/>
    </row>
    <row r="13" spans="1:26" ht="15" customHeight="1">
      <c r="A13" s="16">
        <v>12</v>
      </c>
      <c r="B13" s="16" t="s">
        <v>280</v>
      </c>
      <c r="C13" s="16" t="s">
        <v>16</v>
      </c>
      <c r="D13" s="16" t="s">
        <v>16</v>
      </c>
      <c r="E13" s="16" t="s">
        <v>264</v>
      </c>
      <c r="F13" s="16"/>
      <c r="G13" s="16"/>
      <c r="H13" s="16"/>
      <c r="I13" s="16"/>
      <c r="J13" s="16"/>
      <c r="K13" s="16"/>
      <c r="L13" s="16"/>
      <c r="M13" s="16"/>
      <c r="N13" s="16"/>
      <c r="O13" s="16"/>
      <c r="P13" s="16"/>
      <c r="Q13" s="16"/>
      <c r="R13" s="16"/>
      <c r="S13" s="16"/>
      <c r="T13" s="16"/>
      <c r="U13" s="16"/>
      <c r="V13" s="16"/>
      <c r="W13" s="16"/>
      <c r="X13" s="16"/>
      <c r="Y13" s="16"/>
      <c r="Z13" s="16"/>
    </row>
    <row r="14" spans="1:26" ht="15" customHeight="1">
      <c r="A14" s="16">
        <v>13</v>
      </c>
      <c r="B14" s="16" t="s">
        <v>281</v>
      </c>
      <c r="C14" s="16" t="s">
        <v>16</v>
      </c>
      <c r="D14" s="16" t="s">
        <v>16</v>
      </c>
      <c r="E14" s="16" t="s">
        <v>264</v>
      </c>
      <c r="F14" s="16" t="s">
        <v>282</v>
      </c>
      <c r="G14" s="16"/>
      <c r="H14" s="16"/>
      <c r="I14" s="16"/>
      <c r="J14" s="16"/>
      <c r="K14" s="16"/>
      <c r="L14" s="16"/>
      <c r="M14" s="16"/>
      <c r="N14" s="16"/>
      <c r="O14" s="16"/>
      <c r="P14" s="16"/>
      <c r="Q14" s="16"/>
      <c r="R14" s="16"/>
      <c r="S14" s="16"/>
      <c r="T14" s="16"/>
      <c r="U14" s="16"/>
      <c r="V14" s="16"/>
      <c r="W14" s="16"/>
      <c r="X14" s="16"/>
      <c r="Y14" s="16"/>
      <c r="Z14" s="16"/>
    </row>
    <row r="15" spans="1:26" ht="64.5" customHeight="1">
      <c r="A15" s="18">
        <v>14</v>
      </c>
      <c r="B15" s="18" t="s">
        <v>283</v>
      </c>
      <c r="C15" s="18" t="s">
        <v>16</v>
      </c>
      <c r="D15" s="18" t="s">
        <v>284</v>
      </c>
      <c r="E15" s="18" t="s">
        <v>277</v>
      </c>
      <c r="F15" s="19" t="s">
        <v>285</v>
      </c>
      <c r="G15" s="18"/>
      <c r="H15" s="18"/>
      <c r="I15" s="18"/>
      <c r="J15" s="18"/>
      <c r="K15" s="18"/>
      <c r="L15" s="18"/>
      <c r="M15" s="18"/>
      <c r="N15" s="18"/>
      <c r="O15" s="18"/>
      <c r="P15" s="18"/>
      <c r="Q15" s="18"/>
      <c r="R15" s="18"/>
      <c r="S15" s="18"/>
      <c r="T15" s="18"/>
      <c r="U15" s="18"/>
      <c r="V15" s="18"/>
      <c r="W15" s="18"/>
      <c r="X15" s="18"/>
      <c r="Y15" s="18"/>
      <c r="Z15" s="18"/>
    </row>
    <row r="16" spans="1:26">
      <c r="A16" s="16">
        <v>15</v>
      </c>
      <c r="B16" s="16" t="s">
        <v>286</v>
      </c>
      <c r="C16" s="16" t="s">
        <v>264</v>
      </c>
      <c r="D16" s="16" t="s">
        <v>284</v>
      </c>
      <c r="E16" s="16" t="s">
        <v>264</v>
      </c>
      <c r="F16" s="16" t="s">
        <v>213</v>
      </c>
      <c r="G16" s="16"/>
      <c r="H16" s="16"/>
      <c r="I16" s="16"/>
      <c r="J16" s="16"/>
      <c r="K16" s="16"/>
      <c r="L16" s="16"/>
      <c r="M16" s="16"/>
      <c r="N16" s="16"/>
      <c r="O16" s="16"/>
      <c r="P16" s="16"/>
      <c r="Q16" s="16"/>
      <c r="R16" s="16"/>
      <c r="S16" s="16"/>
      <c r="T16" s="16"/>
      <c r="U16" s="16"/>
      <c r="V16" s="16"/>
      <c r="W16" s="16"/>
      <c r="X16" s="16"/>
      <c r="Y16" s="16"/>
      <c r="Z16" s="16"/>
    </row>
    <row r="17" spans="1:26">
      <c r="A17" s="16">
        <v>16</v>
      </c>
      <c r="B17" s="16" t="s">
        <v>287</v>
      </c>
      <c r="C17" s="16" t="s">
        <v>16</v>
      </c>
      <c r="D17" s="16" t="s">
        <v>16</v>
      </c>
      <c r="E17" s="16" t="s">
        <v>264</v>
      </c>
      <c r="F17" s="16"/>
      <c r="G17" s="16"/>
      <c r="H17" s="16"/>
      <c r="I17" s="16"/>
      <c r="J17" s="16"/>
      <c r="K17" s="16"/>
      <c r="L17" s="16"/>
      <c r="M17" s="16"/>
      <c r="N17" s="16"/>
      <c r="O17" s="16"/>
      <c r="P17" s="16"/>
      <c r="Q17" s="16"/>
      <c r="R17" s="16"/>
      <c r="S17" s="16"/>
      <c r="T17" s="16"/>
      <c r="U17" s="16"/>
      <c r="V17" s="16"/>
      <c r="W17" s="16"/>
      <c r="X17" s="16"/>
      <c r="Y17" s="16"/>
      <c r="Z17" s="16"/>
    </row>
    <row r="18" spans="1:26" ht="15" customHeight="1">
      <c r="A18" s="4"/>
      <c r="B18" s="4"/>
      <c r="C18" s="4"/>
      <c r="D18" s="4"/>
      <c r="E18" s="4"/>
      <c r="F18" s="4"/>
      <c r="G18" s="4"/>
      <c r="H18" s="4"/>
      <c r="I18" s="4"/>
      <c r="J18" s="4"/>
      <c r="K18" s="4"/>
      <c r="L18" s="4"/>
      <c r="M18" s="4"/>
      <c r="N18" s="4"/>
      <c r="O18" s="4"/>
      <c r="P18" s="4"/>
      <c r="Q18" s="4"/>
      <c r="R18" s="4"/>
      <c r="S18" s="4"/>
      <c r="T18" s="4"/>
      <c r="U18" s="4"/>
      <c r="V18" s="4"/>
      <c r="W18" s="4"/>
      <c r="X18" s="4"/>
      <c r="Y18" s="4"/>
      <c r="Z18" s="4"/>
    </row>
    <row r="19" spans="1:26" ht="15.75" customHeight="1"/>
    <row r="20" spans="1:26" ht="15.75" customHeight="1">
      <c r="B20" s="4" t="s">
        <v>288</v>
      </c>
    </row>
    <row r="21" spans="1:26" ht="15.75" customHeight="1">
      <c r="A21" s="4" t="s">
        <v>289</v>
      </c>
      <c r="B21" s="20" t="s">
        <v>195</v>
      </c>
    </row>
    <row r="22" spans="1:26" ht="15.75" customHeight="1">
      <c r="A22" s="4" t="s">
        <v>289</v>
      </c>
      <c r="B22" s="4" t="s">
        <v>290</v>
      </c>
    </row>
    <row r="23" spans="1:26" ht="15.75" customHeight="1">
      <c r="A23" s="4" t="s">
        <v>291</v>
      </c>
      <c r="B23" s="4" t="s">
        <v>44</v>
      </c>
    </row>
    <row r="24" spans="1:26" ht="15.75" customHeight="1">
      <c r="A24" s="4" t="s">
        <v>292</v>
      </c>
      <c r="B24" s="4" t="s">
        <v>239</v>
      </c>
    </row>
    <row r="25" spans="1:26" ht="15.75" customHeight="1">
      <c r="A25" s="4" t="s">
        <v>293</v>
      </c>
      <c r="B25" s="4" t="s">
        <v>115</v>
      </c>
    </row>
    <row r="26" spans="1:26" ht="15.75" customHeight="1">
      <c r="A26" s="4" t="s">
        <v>293</v>
      </c>
      <c r="B26" s="4" t="s">
        <v>294</v>
      </c>
    </row>
    <row r="27" spans="1:26" ht="15.75" customHeight="1">
      <c r="A27" s="4" t="s">
        <v>295</v>
      </c>
      <c r="B27" s="4" t="s">
        <v>213</v>
      </c>
    </row>
    <row r="28" spans="1:26" ht="15.75" customHeight="1">
      <c r="A28" s="4" t="s">
        <v>296</v>
      </c>
      <c r="B28" s="4" t="s">
        <v>17</v>
      </c>
    </row>
    <row r="29" spans="1:26" ht="15.75" customHeight="1">
      <c r="A29" s="4" t="s">
        <v>296</v>
      </c>
      <c r="B29" s="4" t="s">
        <v>19</v>
      </c>
    </row>
    <row r="30" spans="1:26" ht="15.75" customHeight="1">
      <c r="A30" s="4" t="s">
        <v>296</v>
      </c>
      <c r="B30" s="4" t="s">
        <v>21</v>
      </c>
    </row>
    <row r="31" spans="1:26" ht="15.75" customHeight="1">
      <c r="A31" s="4" t="s">
        <v>296</v>
      </c>
      <c r="B31" s="4" t="s">
        <v>23</v>
      </c>
    </row>
    <row r="32" spans="1:2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K1000"/>
  <sheetViews>
    <sheetView workbookViewId="0">
      <selection activeCell="B15" sqref="B15"/>
    </sheetView>
  </sheetViews>
  <sheetFormatPr baseColWidth="10" defaultColWidth="14.42578125" defaultRowHeight="15" customHeight="1"/>
  <cols>
    <col min="1" max="1" width="34.140625" customWidth="1"/>
    <col min="2" max="6" width="10.7109375" customWidth="1"/>
  </cols>
  <sheetData>
    <row r="2" spans="1:3">
      <c r="A2" s="55" t="s">
        <v>297</v>
      </c>
      <c r="B2" s="56">
        <f>SUM(B3:B5)</f>
        <v>89</v>
      </c>
    </row>
    <row r="3" spans="1:3">
      <c r="A3" s="55" t="s">
        <v>298</v>
      </c>
      <c r="B3" s="56">
        <v>78</v>
      </c>
      <c r="C3" s="21">
        <f>B3/B2</f>
        <v>0.8764044943820225</v>
      </c>
    </row>
    <row r="4" spans="1:3">
      <c r="A4" s="55" t="s">
        <v>299</v>
      </c>
      <c r="B4" s="56">
        <v>10</v>
      </c>
      <c r="C4" s="21">
        <f>B4/B2</f>
        <v>0.11235955056179775</v>
      </c>
    </row>
    <row r="5" spans="1:3">
      <c r="A5" s="57" t="s">
        <v>313</v>
      </c>
      <c r="B5" s="56">
        <v>1</v>
      </c>
      <c r="C5" s="21">
        <f>B5/B2</f>
        <v>1.1235955056179775E-2</v>
      </c>
    </row>
    <row r="8" spans="1:3">
      <c r="C8" s="21"/>
    </row>
    <row r="9" spans="1:3">
      <c r="B9" s="21"/>
    </row>
    <row r="10" spans="1:3">
      <c r="A10" s="4" t="s">
        <v>300</v>
      </c>
    </row>
    <row r="11" spans="1:3">
      <c r="A11" s="4"/>
    </row>
    <row r="12" spans="1:3">
      <c r="A12" s="4" t="s">
        <v>301</v>
      </c>
      <c r="B12" s="4">
        <v>65</v>
      </c>
      <c r="C12" s="21">
        <f>B12/B15</f>
        <v>0.82278481012658233</v>
      </c>
    </row>
    <row r="13" spans="1:3">
      <c r="A13" s="4" t="s">
        <v>302</v>
      </c>
      <c r="B13" s="4">
        <v>14</v>
      </c>
      <c r="C13" s="21">
        <f>B13/B15</f>
        <v>0.17721518987341772</v>
      </c>
    </row>
    <row r="14" spans="1:3">
      <c r="A14" s="4" t="s">
        <v>303</v>
      </c>
      <c r="B14" s="4">
        <v>0</v>
      </c>
      <c r="C14" s="22">
        <f>B14/B15</f>
        <v>0</v>
      </c>
    </row>
    <row r="15" spans="1:3">
      <c r="B15" s="4">
        <f>SUM(B12:B14)</f>
        <v>79</v>
      </c>
      <c r="C15" s="21"/>
    </row>
    <row r="16" spans="1:3" ht="15" customHeight="1">
      <c r="B16" s="4"/>
    </row>
    <row r="21" spans="11:11" ht="15.75" customHeight="1"/>
    <row r="22" spans="11:11" ht="15.75" customHeight="1"/>
    <row r="23" spans="11:11" ht="15.75" customHeight="1"/>
    <row r="24" spans="11:11" ht="15.75" customHeight="1"/>
    <row r="25" spans="11:11" ht="15.75" customHeight="1"/>
    <row r="26" spans="11:11" ht="15.75" customHeight="1">
      <c r="K26" s="20"/>
    </row>
    <row r="27" spans="11:11" ht="15.75" customHeight="1"/>
    <row r="28" spans="11:11" ht="15.75" customHeight="1"/>
    <row r="29" spans="11:11" ht="15.75" customHeight="1"/>
    <row r="30" spans="11:11" ht="15.75" customHeight="1"/>
    <row r="31" spans="11:11" ht="15.75" customHeight="1"/>
    <row r="32" spans="11:11" ht="15.75" customHeight="1"/>
    <row r="33" spans="1:2" ht="15.75" customHeight="1">
      <c r="A33" s="23" t="s">
        <v>304</v>
      </c>
    </row>
    <row r="34" spans="1:2" ht="15.75" customHeight="1"/>
    <row r="35" spans="1:2" ht="15.75" customHeight="1">
      <c r="A35" s="4" t="s">
        <v>305</v>
      </c>
      <c r="B35" s="4">
        <v>96</v>
      </c>
    </row>
    <row r="36" spans="1:2" ht="15.75" customHeight="1">
      <c r="A36" s="4" t="s">
        <v>306</v>
      </c>
      <c r="B36" s="4">
        <v>71</v>
      </c>
    </row>
    <row r="37" spans="1:2" ht="15.75" customHeight="1">
      <c r="A37" s="4" t="s">
        <v>307</v>
      </c>
      <c r="B37" s="4">
        <v>25</v>
      </c>
    </row>
    <row r="38" spans="1:2" ht="15.75" customHeight="1"/>
    <row r="39" spans="1:2" ht="15.75" customHeight="1">
      <c r="A39" s="4" t="s">
        <v>306</v>
      </c>
      <c r="B39" s="14">
        <v>71</v>
      </c>
    </row>
    <row r="40" spans="1:2" ht="15.75" customHeight="1">
      <c r="A40" s="4" t="s">
        <v>308</v>
      </c>
      <c r="B40" s="4">
        <v>52</v>
      </c>
    </row>
    <row r="41" spans="1:2" ht="15.75" customHeight="1">
      <c r="A41" s="4" t="s">
        <v>309</v>
      </c>
      <c r="B41" s="4">
        <v>10</v>
      </c>
    </row>
    <row r="42" spans="1:2" ht="15.75" customHeight="1">
      <c r="A42" s="4" t="s">
        <v>310</v>
      </c>
      <c r="B42" s="4">
        <v>9</v>
      </c>
    </row>
    <row r="43" spans="1:2" ht="15.75" customHeight="1"/>
    <row r="44" spans="1:2" ht="15.75" customHeight="1">
      <c r="A44" s="4" t="s">
        <v>299</v>
      </c>
      <c r="B44" s="14">
        <v>25</v>
      </c>
    </row>
    <row r="45" spans="1:2" ht="15.75" customHeight="1">
      <c r="A45" s="4" t="s">
        <v>308</v>
      </c>
      <c r="B45" s="4">
        <v>22</v>
      </c>
    </row>
    <row r="46" spans="1:2" ht="15.75" customHeight="1">
      <c r="A46" s="4" t="s">
        <v>310</v>
      </c>
      <c r="B46" s="4">
        <v>3</v>
      </c>
    </row>
    <row r="47" spans="1:2" ht="15.75" customHeight="1"/>
    <row r="48" spans="1:2"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ABRIL</vt:lpstr>
      <vt:lpstr>Hoja2</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MARLYS URIBE</dc:creator>
  <cp:lastModifiedBy>Faiber Gabino Correa Amezquita</cp:lastModifiedBy>
  <dcterms:created xsi:type="dcterms:W3CDTF">2021-06-28T15:47:31Z</dcterms:created>
  <dcterms:modified xsi:type="dcterms:W3CDTF">2024-05-22T19:31:26Z</dcterms:modified>
</cp:coreProperties>
</file>